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vanni\Desktop\SITO_2020\Documenti\Modificabili\"/>
    </mc:Choice>
  </mc:AlternateContent>
  <bookViews>
    <workbookView xWindow="120" yWindow="30" windowWidth="14175" windowHeight="5325" activeTab="2"/>
  </bookViews>
  <sheets>
    <sheet name="Define" sheetId="1" r:id="rId1"/>
    <sheet name="Data_collection" sheetId="2" r:id="rId2"/>
    <sheet name="Results" sheetId="3" r:id="rId3"/>
  </sheets>
  <definedNames>
    <definedName name="Attr">Data_collection!$S$5:$S$6</definedName>
  </definedNames>
  <calcPr calcId="152511"/>
</workbook>
</file>

<file path=xl/calcChain.xml><?xml version="1.0" encoding="utf-8"?>
<calcChain xmlns="http://schemas.openxmlformats.org/spreadsheetml/2006/main">
  <c r="S5" i="2" l="1"/>
  <c r="S6" i="2"/>
  <c r="C32" i="3"/>
  <c r="C37" i="3"/>
  <c r="C36" i="3"/>
  <c r="D35" i="3" s="1"/>
  <c r="E35" i="3"/>
  <c r="C26" i="3"/>
  <c r="E24" i="3" s="1"/>
  <c r="C18" i="3"/>
  <c r="E16" i="3" s="1"/>
  <c r="C21" i="3"/>
  <c r="C25" i="3"/>
  <c r="D24" i="3" s="1"/>
  <c r="C13" i="3"/>
  <c r="C17" i="3"/>
  <c r="D16" i="3" s="1"/>
  <c r="D8" i="3"/>
  <c r="D7" i="3"/>
  <c r="D6" i="3"/>
  <c r="D4" i="3"/>
  <c r="D3" i="3"/>
  <c r="E3" i="2"/>
  <c r="C3" i="2"/>
  <c r="O8" i="2"/>
  <c r="G10" i="2"/>
  <c r="K11" i="2"/>
  <c r="O12" i="2"/>
  <c r="G14" i="2"/>
  <c r="K15" i="2"/>
  <c r="O16" i="2"/>
  <c r="G18" i="2"/>
  <c r="K19" i="2"/>
  <c r="O20" i="2"/>
  <c r="G22" i="2"/>
  <c r="K23" i="2"/>
  <c r="O24" i="2"/>
  <c r="G26" i="2"/>
  <c r="K27" i="2"/>
  <c r="O28" i="2"/>
  <c r="G30" i="2"/>
  <c r="K31" i="2"/>
  <c r="O32" i="2"/>
  <c r="O33" i="2"/>
  <c r="K34" i="2"/>
  <c r="G35" i="2"/>
  <c r="O35" i="2"/>
  <c r="K36" i="2"/>
  <c r="G37" i="2"/>
  <c r="O37" i="2"/>
  <c r="K38" i="2"/>
  <c r="G39" i="2"/>
  <c r="O39" i="2"/>
  <c r="K40" i="2"/>
  <c r="G41" i="2"/>
  <c r="O41" i="2"/>
  <c r="K42" i="2"/>
  <c r="G43" i="2"/>
  <c r="O43" i="2"/>
  <c r="K44" i="2"/>
  <c r="G45" i="2"/>
  <c r="O45" i="2"/>
  <c r="K46" i="2"/>
  <c r="G47" i="2"/>
  <c r="O47" i="2"/>
  <c r="K48" i="2"/>
  <c r="Q48" i="2"/>
  <c r="I49" i="2"/>
  <c r="M49" i="2"/>
  <c r="Q49" i="2"/>
  <c r="I50" i="2"/>
  <c r="M50" i="2"/>
  <c r="H7" i="2"/>
  <c r="P7" i="2"/>
  <c r="O56" i="2"/>
  <c r="K56" i="2"/>
  <c r="G56" i="2"/>
  <c r="O55" i="2"/>
  <c r="K55" i="2"/>
  <c r="G55" i="2"/>
  <c r="O54" i="2"/>
  <c r="K54" i="2"/>
  <c r="G54" i="2"/>
  <c r="O53" i="2"/>
  <c r="K53" i="2"/>
  <c r="G53" i="2"/>
  <c r="O52" i="2"/>
  <c r="K52" i="2"/>
  <c r="G52" i="2"/>
  <c r="O51" i="2"/>
  <c r="K51" i="2"/>
  <c r="G51" i="2"/>
  <c r="O50" i="2"/>
  <c r="L8" i="2"/>
  <c r="H9" i="2"/>
  <c r="P9" i="2"/>
  <c r="L10" i="2"/>
  <c r="H11" i="2"/>
  <c r="P11" i="2"/>
  <c r="L12" i="2"/>
  <c r="H13" i="2"/>
  <c r="P13" i="2"/>
  <c r="L14" i="2"/>
  <c r="H15" i="2"/>
  <c r="P15" i="2"/>
  <c r="L16" i="2"/>
  <c r="H17" i="2"/>
  <c r="P17" i="2"/>
  <c r="L18" i="2"/>
  <c r="H19" i="2"/>
  <c r="P19" i="2"/>
  <c r="L20" i="2"/>
  <c r="H21" i="2"/>
  <c r="P21" i="2"/>
  <c r="L22" i="2"/>
  <c r="H23" i="2"/>
  <c r="P23" i="2"/>
  <c r="L24" i="2"/>
  <c r="H25" i="2"/>
  <c r="P25" i="2"/>
  <c r="L26" i="2"/>
  <c r="H27" i="2"/>
  <c r="P27" i="2"/>
  <c r="L28" i="2"/>
  <c r="H29" i="2"/>
  <c r="P29" i="2"/>
  <c r="L30" i="2"/>
  <c r="H31" i="2"/>
  <c r="P31" i="2"/>
  <c r="L32" i="2"/>
  <c r="H33" i="2"/>
  <c r="P33" i="2"/>
  <c r="L34" i="2"/>
  <c r="R34" i="2"/>
  <c r="J35" i="2"/>
  <c r="N35" i="2"/>
  <c r="R35" i="2"/>
  <c r="J36" i="2"/>
  <c r="N36" i="2"/>
  <c r="R36" i="2"/>
  <c r="J37" i="2"/>
  <c r="N37" i="2"/>
  <c r="R37" i="2"/>
  <c r="J38" i="2"/>
  <c r="N38" i="2"/>
  <c r="R38" i="2"/>
  <c r="J39" i="2"/>
  <c r="N39" i="2"/>
  <c r="R39" i="2"/>
  <c r="J40" i="2"/>
  <c r="N40" i="2"/>
  <c r="R40" i="2"/>
  <c r="J41" i="2"/>
  <c r="N41" i="2"/>
  <c r="R41" i="2"/>
  <c r="J42" i="2"/>
  <c r="N42" i="2"/>
  <c r="R42" i="2"/>
  <c r="J43" i="2"/>
  <c r="N43" i="2"/>
  <c r="R43" i="2"/>
  <c r="J44" i="2"/>
  <c r="N44" i="2"/>
  <c r="R44" i="2"/>
  <c r="J45" i="2"/>
  <c r="N45" i="2"/>
  <c r="R45" i="2"/>
  <c r="J46" i="2"/>
  <c r="N46" i="2"/>
  <c r="R46" i="2"/>
  <c r="J47" i="2"/>
  <c r="N47" i="2"/>
  <c r="R47" i="2"/>
  <c r="J48" i="2"/>
  <c r="N48" i="2"/>
  <c r="R48" i="2"/>
  <c r="J49" i="2"/>
  <c r="N49" i="2"/>
  <c r="R49" i="2"/>
  <c r="J50" i="2"/>
  <c r="G7" i="2"/>
  <c r="K7" i="2"/>
  <c r="O7" i="2"/>
  <c r="P56" i="2"/>
  <c r="L56" i="2"/>
  <c r="H56" i="2"/>
  <c r="P55" i="2"/>
  <c r="L55" i="2"/>
  <c r="H55" i="2"/>
  <c r="P54" i="2"/>
  <c r="L54" i="2"/>
  <c r="H54" i="2"/>
  <c r="P53" i="2"/>
  <c r="L53" i="2"/>
  <c r="H53" i="2"/>
  <c r="P52" i="2"/>
  <c r="L52" i="2"/>
  <c r="H52" i="2"/>
  <c r="P51" i="2"/>
  <c r="L51" i="2"/>
  <c r="H51" i="2"/>
  <c r="P50" i="2"/>
  <c r="D59" i="2" l="1"/>
  <c r="B59" i="2"/>
  <c r="K8" i="2"/>
  <c r="G9" i="2"/>
  <c r="O9" i="2"/>
  <c r="K10" i="2"/>
  <c r="G11" i="2"/>
  <c r="O11" i="2"/>
  <c r="K12" i="2"/>
  <c r="G13" i="2"/>
  <c r="O13" i="2"/>
  <c r="K14" i="2"/>
  <c r="G15" i="2"/>
  <c r="O15" i="2"/>
  <c r="K16" i="2"/>
  <c r="G17" i="2"/>
  <c r="O17" i="2"/>
  <c r="K18" i="2"/>
  <c r="G19" i="2"/>
  <c r="O19" i="2"/>
  <c r="K20" i="2"/>
  <c r="G21" i="2"/>
  <c r="O21" i="2"/>
  <c r="K22" i="2"/>
  <c r="G23" i="2"/>
  <c r="O23" i="2"/>
  <c r="K24" i="2"/>
  <c r="G25" i="2"/>
  <c r="O25" i="2"/>
  <c r="K26" i="2"/>
  <c r="G27" i="2"/>
  <c r="O27" i="2"/>
  <c r="K28" i="2"/>
  <c r="G29" i="2"/>
  <c r="O29" i="2"/>
  <c r="K30" i="2"/>
  <c r="G31" i="2"/>
  <c r="O31" i="2"/>
  <c r="K32" i="2"/>
  <c r="G33" i="2"/>
  <c r="M33" i="2"/>
  <c r="Q33" i="2"/>
  <c r="I34" i="2"/>
  <c r="M34" i="2"/>
  <c r="Q34" i="2"/>
  <c r="I35" i="2"/>
  <c r="M35" i="2"/>
  <c r="Q35" i="2"/>
  <c r="I36" i="2"/>
  <c r="M36" i="2"/>
  <c r="Q36" i="2"/>
  <c r="I37" i="2"/>
  <c r="M37" i="2"/>
  <c r="Q37" i="2"/>
  <c r="I38" i="2"/>
  <c r="M38" i="2"/>
  <c r="Q38" i="2"/>
  <c r="I39" i="2"/>
  <c r="M39" i="2"/>
  <c r="Q39" i="2"/>
  <c r="I40" i="2"/>
  <c r="M40" i="2"/>
  <c r="Q40" i="2"/>
  <c r="I41" i="2"/>
  <c r="M41" i="2"/>
  <c r="Q41" i="2"/>
  <c r="I42" i="2"/>
  <c r="M42" i="2"/>
  <c r="Q42" i="2"/>
  <c r="I43" i="2"/>
  <c r="M43" i="2"/>
  <c r="Q43" i="2"/>
  <c r="I44" i="2"/>
  <c r="M44" i="2"/>
  <c r="Q44" i="2"/>
  <c r="I45" i="2"/>
  <c r="M45" i="2"/>
  <c r="Q45" i="2"/>
  <c r="I46" i="2"/>
  <c r="M46" i="2"/>
  <c r="Q46" i="2"/>
  <c r="I47" i="2"/>
  <c r="M47" i="2"/>
  <c r="Q47" i="2"/>
  <c r="I48" i="2"/>
  <c r="M48" i="2"/>
  <c r="Q7" i="2"/>
  <c r="M7" i="2"/>
  <c r="I7" i="2"/>
  <c r="Q50" i="2"/>
  <c r="I51" i="2"/>
  <c r="M51" i="2"/>
  <c r="Q51" i="2"/>
  <c r="I52" i="2"/>
  <c r="M52" i="2"/>
  <c r="Q52" i="2"/>
  <c r="I53" i="2"/>
  <c r="M53" i="2"/>
  <c r="Q53" i="2"/>
  <c r="I54" i="2"/>
  <c r="M54" i="2"/>
  <c r="Q54" i="2"/>
  <c r="I55" i="2"/>
  <c r="M55" i="2"/>
  <c r="Q55" i="2"/>
  <c r="I56" i="2"/>
  <c r="M56" i="2"/>
  <c r="Q56" i="2"/>
  <c r="K50" i="2"/>
  <c r="G50" i="2"/>
  <c r="O49" i="2"/>
  <c r="K49" i="2"/>
  <c r="G49" i="2"/>
  <c r="O48" i="2"/>
  <c r="G48" i="2"/>
  <c r="K47" i="2"/>
  <c r="O46" i="2"/>
  <c r="G46" i="2"/>
  <c r="K45" i="2"/>
  <c r="O44" i="2"/>
  <c r="G44" i="2"/>
  <c r="K43" i="2"/>
  <c r="O42" i="2"/>
  <c r="G42" i="2"/>
  <c r="K41" i="2"/>
  <c r="O40" i="2"/>
  <c r="G40" i="2"/>
  <c r="K39" i="2"/>
  <c r="O38" i="2"/>
  <c r="G38" i="2"/>
  <c r="K37" i="2"/>
  <c r="O36" i="2"/>
  <c r="G36" i="2"/>
  <c r="K35" i="2"/>
  <c r="O34" i="2"/>
  <c r="G34" i="2"/>
  <c r="K33" i="2"/>
  <c r="G32" i="2"/>
  <c r="O30" i="2"/>
  <c r="K29" i="2"/>
  <c r="G28" i="2"/>
  <c r="O26" i="2"/>
  <c r="K25" i="2"/>
  <c r="G24" i="2"/>
  <c r="O22" i="2"/>
  <c r="K21" i="2"/>
  <c r="G20" i="2"/>
  <c r="O18" i="2"/>
  <c r="K17" i="2"/>
  <c r="G16" i="2"/>
  <c r="O14" i="2"/>
  <c r="K13" i="2"/>
  <c r="G12" i="2"/>
  <c r="O10" i="2"/>
  <c r="K9" i="2"/>
  <c r="G8" i="2"/>
  <c r="E61" i="2"/>
  <c r="F61" i="2"/>
  <c r="J7" i="2"/>
  <c r="N7" i="2"/>
  <c r="R7" i="2"/>
  <c r="J8" i="2"/>
  <c r="N8" i="2"/>
  <c r="R8" i="2"/>
  <c r="J9" i="2"/>
  <c r="N9" i="2"/>
  <c r="R9" i="2"/>
  <c r="J10" i="2"/>
  <c r="N10" i="2"/>
  <c r="R10" i="2"/>
  <c r="J11" i="2"/>
  <c r="N11" i="2"/>
  <c r="R11" i="2"/>
  <c r="J12" i="2"/>
  <c r="N12" i="2"/>
  <c r="R12" i="2"/>
  <c r="J13" i="2"/>
  <c r="N13" i="2"/>
  <c r="R13" i="2"/>
  <c r="J14" i="2"/>
  <c r="N14" i="2"/>
  <c r="R14" i="2"/>
  <c r="J15" i="2"/>
  <c r="N15" i="2"/>
  <c r="R15" i="2"/>
  <c r="J16" i="2"/>
  <c r="N16" i="2"/>
  <c r="R16" i="2"/>
  <c r="J17" i="2"/>
  <c r="N17" i="2"/>
  <c r="R17" i="2"/>
  <c r="J18" i="2"/>
  <c r="N18" i="2"/>
  <c r="R18" i="2"/>
  <c r="J19" i="2"/>
  <c r="N19" i="2"/>
  <c r="R19" i="2"/>
  <c r="J20" i="2"/>
  <c r="N20" i="2"/>
  <c r="R20" i="2"/>
  <c r="J21" i="2"/>
  <c r="N21" i="2"/>
  <c r="R21" i="2"/>
  <c r="J22" i="2"/>
  <c r="N22" i="2"/>
  <c r="R22" i="2"/>
  <c r="J23" i="2"/>
  <c r="N23" i="2"/>
  <c r="R23" i="2"/>
  <c r="J24" i="2"/>
  <c r="N24" i="2"/>
  <c r="R24" i="2"/>
  <c r="J25" i="2"/>
  <c r="N25" i="2"/>
  <c r="R25" i="2"/>
  <c r="J26" i="2"/>
  <c r="N26" i="2"/>
  <c r="R26" i="2"/>
  <c r="J27" i="2"/>
  <c r="N27" i="2"/>
  <c r="R27" i="2"/>
  <c r="J28" i="2"/>
  <c r="N28" i="2"/>
  <c r="R28" i="2"/>
  <c r="J29" i="2"/>
  <c r="N29" i="2"/>
  <c r="R29" i="2"/>
  <c r="J30" i="2"/>
  <c r="N30" i="2"/>
  <c r="R30" i="2"/>
  <c r="J31" i="2"/>
  <c r="N31" i="2"/>
  <c r="R31" i="2"/>
  <c r="J32" i="2"/>
  <c r="N32" i="2"/>
  <c r="R32" i="2"/>
  <c r="J33" i="2"/>
  <c r="N33" i="2"/>
  <c r="R33" i="2"/>
  <c r="J34" i="2"/>
  <c r="N34" i="2"/>
  <c r="N50" i="2"/>
  <c r="R50" i="2"/>
  <c r="J51" i="2"/>
  <c r="N51" i="2"/>
  <c r="R51" i="2"/>
  <c r="J52" i="2"/>
  <c r="N52" i="2"/>
  <c r="R52" i="2"/>
  <c r="J53" i="2"/>
  <c r="N53" i="2"/>
  <c r="R53" i="2"/>
  <c r="J54" i="2"/>
  <c r="N54" i="2"/>
  <c r="R54" i="2"/>
  <c r="J55" i="2"/>
  <c r="N55" i="2"/>
  <c r="R55" i="2"/>
  <c r="J56" i="2"/>
  <c r="N56" i="2"/>
  <c r="R56" i="2"/>
  <c r="H50" i="2"/>
  <c r="P49" i="2"/>
  <c r="L49" i="2"/>
  <c r="H49" i="2"/>
  <c r="P48" i="2"/>
  <c r="L48" i="2"/>
  <c r="H48" i="2"/>
  <c r="P47" i="2"/>
  <c r="L47" i="2"/>
  <c r="H47" i="2"/>
  <c r="P46" i="2"/>
  <c r="L46" i="2"/>
  <c r="H46" i="2"/>
  <c r="P45" i="2"/>
  <c r="L45" i="2"/>
  <c r="H45" i="2"/>
  <c r="P44" i="2"/>
  <c r="L44" i="2"/>
  <c r="H44" i="2"/>
  <c r="P43" i="2"/>
  <c r="L43" i="2"/>
  <c r="H43" i="2"/>
  <c r="P42" i="2"/>
  <c r="L42" i="2"/>
  <c r="H42" i="2"/>
  <c r="P41" i="2"/>
  <c r="L41" i="2"/>
  <c r="H41" i="2"/>
  <c r="P40" i="2"/>
  <c r="L40" i="2"/>
  <c r="H40" i="2"/>
  <c r="P39" i="2"/>
  <c r="L39" i="2"/>
  <c r="H39" i="2"/>
  <c r="P38" i="2"/>
  <c r="L38" i="2"/>
  <c r="H38" i="2"/>
  <c r="P37" i="2"/>
  <c r="L37" i="2"/>
  <c r="H37" i="2"/>
  <c r="P36" i="2"/>
  <c r="L36" i="2"/>
  <c r="H36" i="2"/>
  <c r="P35" i="2"/>
  <c r="L35" i="2"/>
  <c r="H35" i="2"/>
  <c r="P34" i="2"/>
  <c r="H34" i="2"/>
  <c r="L33" i="2"/>
  <c r="P32" i="2"/>
  <c r="H32" i="2"/>
  <c r="L31" i="2"/>
  <c r="P30" i="2"/>
  <c r="H30" i="2"/>
  <c r="L29" i="2"/>
  <c r="P28" i="2"/>
  <c r="H28" i="2"/>
  <c r="L27" i="2"/>
  <c r="P26" i="2"/>
  <c r="H26" i="2"/>
  <c r="L25" i="2"/>
  <c r="P24" i="2"/>
  <c r="H24" i="2"/>
  <c r="L23" i="2"/>
  <c r="P22" i="2"/>
  <c r="H22" i="2"/>
  <c r="L21" i="2"/>
  <c r="P20" i="2"/>
  <c r="H20" i="2"/>
  <c r="L19" i="2"/>
  <c r="P18" i="2"/>
  <c r="H18" i="2"/>
  <c r="L17" i="2"/>
  <c r="P16" i="2"/>
  <c r="H16" i="2"/>
  <c r="L15" i="2"/>
  <c r="P14" i="2"/>
  <c r="H14" i="2"/>
  <c r="L13" i="2"/>
  <c r="P12" i="2"/>
  <c r="H12" i="2"/>
  <c r="L11" i="2"/>
  <c r="P10" i="2"/>
  <c r="H10" i="2"/>
  <c r="L9" i="2"/>
  <c r="P8" i="2"/>
  <c r="H8" i="2"/>
  <c r="L7" i="2"/>
  <c r="C61" i="2"/>
  <c r="L50" i="2"/>
  <c r="B61" i="2"/>
  <c r="D61" i="2"/>
  <c r="E59" i="2"/>
  <c r="C59" i="2"/>
  <c r="F59" i="2"/>
  <c r="I8" i="2"/>
  <c r="M8" i="2"/>
  <c r="Q8" i="2"/>
  <c r="I9" i="2"/>
  <c r="M9" i="2"/>
  <c r="Q9" i="2"/>
  <c r="I10" i="2"/>
  <c r="M10" i="2"/>
  <c r="Q10" i="2"/>
  <c r="I11" i="2"/>
  <c r="M11" i="2"/>
  <c r="Q11" i="2"/>
  <c r="I12" i="2"/>
  <c r="M12" i="2"/>
  <c r="Q12" i="2"/>
  <c r="I13" i="2"/>
  <c r="M13" i="2"/>
  <c r="Q13" i="2"/>
  <c r="I14" i="2"/>
  <c r="M14" i="2"/>
  <c r="Q14" i="2"/>
  <c r="I15" i="2"/>
  <c r="M15" i="2"/>
  <c r="Q15" i="2"/>
  <c r="I16" i="2"/>
  <c r="M16" i="2"/>
  <c r="Q16" i="2"/>
  <c r="I17" i="2"/>
  <c r="M17" i="2"/>
  <c r="Q17" i="2"/>
  <c r="I18" i="2"/>
  <c r="M18" i="2"/>
  <c r="Q18" i="2"/>
  <c r="I19" i="2"/>
  <c r="M19" i="2"/>
  <c r="Q19" i="2"/>
  <c r="I20" i="2"/>
  <c r="M20" i="2"/>
  <c r="Q20" i="2"/>
  <c r="I21" i="2"/>
  <c r="M21" i="2"/>
  <c r="Q21" i="2"/>
  <c r="I22" i="2"/>
  <c r="M22" i="2"/>
  <c r="Q22" i="2"/>
  <c r="I23" i="2"/>
  <c r="M23" i="2"/>
  <c r="Q23" i="2"/>
  <c r="I24" i="2"/>
  <c r="M24" i="2"/>
  <c r="Q24" i="2"/>
  <c r="I25" i="2"/>
  <c r="M25" i="2"/>
  <c r="Q25" i="2"/>
  <c r="I26" i="2"/>
  <c r="M26" i="2"/>
  <c r="Q26" i="2"/>
  <c r="I27" i="2"/>
  <c r="M27" i="2"/>
  <c r="Q27" i="2"/>
  <c r="I28" i="2"/>
  <c r="M28" i="2"/>
  <c r="Q28" i="2"/>
  <c r="I29" i="2"/>
  <c r="M29" i="2"/>
  <c r="Q29" i="2"/>
  <c r="I30" i="2"/>
  <c r="M30" i="2"/>
  <c r="Q30" i="2"/>
  <c r="I31" i="2"/>
  <c r="M31" i="2"/>
  <c r="Q31" i="2"/>
  <c r="I32" i="2"/>
  <c r="M32" i="2"/>
  <c r="Q32" i="2"/>
  <c r="I33" i="2"/>
  <c r="P59" i="2" l="1"/>
  <c r="G59" i="2"/>
  <c r="H59" i="2"/>
  <c r="K59" i="2"/>
  <c r="O59" i="2"/>
  <c r="R59" i="2"/>
  <c r="J59" i="2"/>
  <c r="N59" i="2"/>
  <c r="L59" i="2"/>
  <c r="M59" i="2"/>
  <c r="F63" i="2"/>
  <c r="F62" i="2" s="1"/>
  <c r="E63" i="2"/>
  <c r="E62" i="2" s="1"/>
  <c r="Q59" i="2"/>
  <c r="I59" i="2"/>
  <c r="C63" i="2"/>
  <c r="C60" i="2" s="1"/>
  <c r="D63" i="2"/>
  <c r="D60" i="2" s="1"/>
  <c r="L60" i="2" l="1"/>
  <c r="E26" i="3" s="1"/>
  <c r="I60" i="2"/>
  <c r="E17" i="3" s="1"/>
  <c r="E60" i="2"/>
  <c r="F60" i="2"/>
  <c r="M60" i="2"/>
  <c r="E25" i="3" s="1"/>
  <c r="D62" i="2"/>
  <c r="C62" i="2"/>
  <c r="O60" i="2"/>
  <c r="D36" i="3" s="1"/>
  <c r="H60" i="2"/>
  <c r="E18" i="3" s="1"/>
  <c r="K60" i="2"/>
  <c r="D25" i="3" s="1"/>
  <c r="J60" i="2"/>
  <c r="D18" i="3" s="1"/>
  <c r="F18" i="3" s="1"/>
  <c r="P60" i="2"/>
  <c r="E37" i="3" s="1"/>
  <c r="R60" i="2"/>
  <c r="D37" i="3" s="1"/>
  <c r="G60" i="2"/>
  <c r="D17" i="3" s="1"/>
  <c r="N60" i="2"/>
  <c r="D26" i="3" s="1"/>
  <c r="F26" i="3" s="1"/>
  <c r="Q60" i="2"/>
  <c r="E36" i="3" s="1"/>
  <c r="E38" i="3" s="1"/>
  <c r="E27" i="3"/>
  <c r="E19" i="3" l="1"/>
  <c r="F37" i="3"/>
  <c r="F17" i="3"/>
  <c r="I15" i="3"/>
  <c r="D19" i="3"/>
  <c r="I16" i="3" s="1"/>
  <c r="D27" i="3"/>
  <c r="F25" i="3"/>
  <c r="I23" i="3"/>
  <c r="D38" i="3"/>
  <c r="F36" i="3"/>
  <c r="I34" i="3"/>
  <c r="I35" i="3" l="1"/>
  <c r="I37" i="3" s="1"/>
  <c r="I24" i="3"/>
  <c r="I26" i="3" s="1"/>
  <c r="I18" i="3"/>
</calcChain>
</file>

<file path=xl/sharedStrings.xml><?xml version="1.0" encoding="utf-8"?>
<sst xmlns="http://schemas.openxmlformats.org/spreadsheetml/2006/main" count="113" uniqueCount="49">
  <si>
    <t>Gage R &amp; R - Discrete (attribute) data</t>
  </si>
  <si>
    <t>Nome attributo 1</t>
  </si>
  <si>
    <t>Nome attributo 2</t>
  </si>
  <si>
    <t>Attribute 1 name</t>
  </si>
  <si>
    <t>Attribute 2 name</t>
  </si>
  <si>
    <t>Azienda</t>
  </si>
  <si>
    <t>Process</t>
  </si>
  <si>
    <t>Company</t>
  </si>
  <si>
    <t>Processo / Reparto</t>
  </si>
  <si>
    <t>N. Gage R &amp;R</t>
  </si>
  <si>
    <t># Gage R &amp; R</t>
  </si>
  <si>
    <t>Gage responsible</t>
  </si>
  <si>
    <t xml:space="preserve">Responsabile </t>
  </si>
  <si>
    <t>Rater 2 Name</t>
  </si>
  <si>
    <t>Rater 1 Name</t>
  </si>
  <si>
    <t>Nome operatore 1</t>
  </si>
  <si>
    <t>Nome operatore 2</t>
  </si>
  <si>
    <t>Gage Description</t>
  </si>
  <si>
    <t>Descrizione</t>
  </si>
  <si>
    <t># ITEM</t>
  </si>
  <si>
    <t>Trial 1</t>
  </si>
  <si>
    <t>Trial 2</t>
  </si>
  <si>
    <t>A</t>
  </si>
  <si>
    <t>B</t>
  </si>
  <si>
    <t>OK</t>
  </si>
  <si>
    <t>NOT OK</t>
  </si>
  <si>
    <t>Calcoli (da nascondere)</t>
  </si>
  <si>
    <t>A vs B</t>
  </si>
  <si>
    <t>Ripetibilità</t>
  </si>
  <si>
    <t>Riproduc.</t>
  </si>
  <si>
    <t>Agreed</t>
  </si>
  <si>
    <t>Disagreed</t>
  </si>
  <si>
    <t>01</t>
  </si>
  <si>
    <t>10</t>
  </si>
  <si>
    <t>Rater / Operatore</t>
  </si>
  <si>
    <t>2° TRIAL</t>
  </si>
  <si>
    <t>1° TRIAL</t>
  </si>
  <si>
    <t>P observed</t>
  </si>
  <si>
    <t>P chance</t>
  </si>
  <si>
    <t>K</t>
  </si>
  <si>
    <t>REPEATABILITY / RIPETIBILITA'</t>
  </si>
  <si>
    <t>REPRODUCIBILITY / RIPRODUCIBILITA'</t>
  </si>
  <si>
    <t>Raters / Operatori</t>
  </si>
  <si>
    <t># Items (20-50)</t>
  </si>
  <si>
    <t>Attributi</t>
  </si>
  <si>
    <t>piero</t>
  </si>
  <si>
    <t>paolo</t>
  </si>
  <si>
    <t>piero vs paolo</t>
  </si>
  <si>
    <t>N. pezzi (20-50)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</si>
</sst>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6" x14ac:knownFonts="1">
    <font>
      <sz val="11"/>
      <color theme="1"/>
      <name val="Calibri"/>
      <family val="2"/>
      <scheme val="minor"/>
    </font>
    <font>
      <i/>
      <sz val="10"/>
      <name val="Times New Roman"/>
      <family val="1"/>
    </font>
    <font>
      <sz val="9"/>
      <name val="Times New Roman"/>
      <family val="1"/>
    </font>
    <font>
      <b/>
      <sz val="20"/>
      <color theme="3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theme="3"/>
      <name val="Times New Roman"/>
      <family val="1"/>
    </font>
    <font>
      <sz val="10"/>
      <color theme="1"/>
      <name val="Times New Roman"/>
      <family val="1"/>
    </font>
    <font>
      <b/>
      <sz val="11"/>
      <color rgb="FFC00000"/>
      <name val="Times New Roman"/>
      <family val="1"/>
    </font>
    <font>
      <b/>
      <sz val="11"/>
      <color theme="3" tint="0.3999755851924192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A50021"/>
      <name val="Times New Roman"/>
      <family val="1"/>
    </font>
    <font>
      <sz val="11"/>
      <color theme="3"/>
      <name val="Times New Roman"/>
      <family val="1"/>
    </font>
    <font>
      <b/>
      <sz val="11"/>
      <color rgb="FF002060"/>
      <name val="Times New Roman"/>
      <family val="1"/>
    </font>
    <font>
      <b/>
      <i/>
      <sz val="10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sz val="11"/>
      <color theme="3"/>
      <name val="Times New Roman"/>
      <family val="1"/>
    </font>
    <font>
      <b/>
      <sz val="16"/>
      <color theme="3"/>
      <name val="Times New Roman"/>
      <family val="1"/>
    </font>
    <font>
      <b/>
      <sz val="9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3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Protection="1"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Protection="1">
      <protection hidden="1"/>
    </xf>
    <xf numFmtId="0" fontId="4" fillId="2" borderId="5" xfId="0" applyFont="1" applyFill="1" applyBorder="1" applyProtection="1"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6" fillId="3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6" xfId="0" applyFont="1" applyFill="1" applyBorder="1" applyAlignment="1" applyProtection="1">
      <protection hidden="1"/>
    </xf>
    <xf numFmtId="0" fontId="8" fillId="2" borderId="7" xfId="0" applyFont="1" applyFill="1" applyBorder="1" applyAlignment="1" applyProtection="1">
      <protection hidden="1"/>
    </xf>
    <xf numFmtId="0" fontId="7" fillId="2" borderId="8" xfId="0" applyFont="1" applyFill="1" applyBorder="1" applyAlignment="1" applyProtection="1">
      <protection hidden="1"/>
    </xf>
    <xf numFmtId="0" fontId="8" fillId="2" borderId="9" xfId="0" applyFont="1" applyFill="1" applyBorder="1" applyAlignment="1" applyProtection="1">
      <protection hidden="1"/>
    </xf>
    <xf numFmtId="0" fontId="7" fillId="2" borderId="8" xfId="0" applyFont="1" applyFill="1" applyBorder="1" applyAlignment="1" applyProtection="1">
      <alignment horizontal="left"/>
      <protection hidden="1"/>
    </xf>
    <xf numFmtId="0" fontId="8" fillId="2" borderId="9" xfId="0" applyFont="1" applyFill="1" applyBorder="1" applyAlignment="1" applyProtection="1">
      <alignment horizontal="left"/>
      <protection hidden="1"/>
    </xf>
    <xf numFmtId="0" fontId="7" fillId="2" borderId="10" xfId="0" applyFont="1" applyFill="1" applyBorder="1" applyAlignment="1" applyProtection="1">
      <protection hidden="1"/>
    </xf>
    <xf numFmtId="0" fontId="8" fillId="2" borderId="11" xfId="0" applyFont="1" applyFill="1" applyBorder="1" applyAlignment="1" applyProtection="1">
      <protection hidden="1"/>
    </xf>
    <xf numFmtId="0" fontId="9" fillId="2" borderId="12" xfId="0" applyFont="1" applyFill="1" applyBorder="1" applyAlignment="1" applyProtection="1">
      <alignment horizontal="left" vertical="center"/>
      <protection hidden="1"/>
    </xf>
    <xf numFmtId="0" fontId="4" fillId="2" borderId="13" xfId="0" applyFont="1" applyFill="1" applyBorder="1" applyProtection="1">
      <protection hidden="1"/>
    </xf>
    <xf numFmtId="0" fontId="0" fillId="2" borderId="13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4" fillId="2" borderId="15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16" xfId="0" applyFill="1" applyBorder="1" applyProtection="1"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9" fillId="2" borderId="0" xfId="0" applyFont="1" applyFill="1" applyBorder="1" applyAlignment="1" applyProtection="1">
      <alignment vertical="center"/>
      <protection hidden="1"/>
    </xf>
    <xf numFmtId="0" fontId="9" fillId="2" borderId="17" xfId="0" applyFont="1" applyFill="1" applyBorder="1" applyAlignment="1" applyProtection="1">
      <alignment horizontal="left" vertical="center"/>
      <protection hidden="1"/>
    </xf>
    <xf numFmtId="164" fontId="9" fillId="2" borderId="18" xfId="0" applyNumberFormat="1" applyFont="1" applyFill="1" applyBorder="1" applyAlignment="1" applyProtection="1">
      <alignment horizontal="center" vertical="center"/>
      <protection hidden="1"/>
    </xf>
    <xf numFmtId="0" fontId="9" fillId="2" borderId="16" xfId="0" applyFont="1" applyFill="1" applyBorder="1" applyAlignment="1" applyProtection="1">
      <alignment vertical="center"/>
      <protection hidden="1"/>
    </xf>
    <xf numFmtId="0" fontId="9" fillId="2" borderId="19" xfId="0" applyFont="1" applyFill="1" applyBorder="1" applyAlignment="1" applyProtection="1">
      <alignment horizontal="center" vertical="center"/>
      <protection hidden="1"/>
    </xf>
    <xf numFmtId="0" fontId="9" fillId="2" borderId="20" xfId="0" applyFont="1" applyFill="1" applyBorder="1" applyAlignment="1" applyProtection="1">
      <alignment horizontal="left" vertical="center"/>
      <protection hidden="1"/>
    </xf>
    <xf numFmtId="164" fontId="9" fillId="2" borderId="21" xfId="0" applyNumberFormat="1" applyFont="1" applyFill="1" applyBorder="1" applyAlignment="1" applyProtection="1">
      <alignment horizontal="center" vertical="center"/>
      <protection hidden="1"/>
    </xf>
    <xf numFmtId="164" fontId="9" fillId="2" borderId="19" xfId="0" applyNumberFormat="1" applyFont="1" applyFill="1" applyBorder="1" applyAlignment="1" applyProtection="1">
      <alignment horizontal="center" vertical="center"/>
      <protection hidden="1"/>
    </xf>
    <xf numFmtId="0" fontId="9" fillId="2" borderId="20" xfId="0" applyFont="1" applyFill="1" applyBorder="1" applyAlignment="1" applyProtection="1">
      <alignment horizontal="center" vertical="center"/>
      <protection hidden="1"/>
    </xf>
    <xf numFmtId="164" fontId="9" fillId="2" borderId="22" xfId="0" applyNumberFormat="1" applyFont="1" applyFill="1" applyBorder="1" applyAlignment="1" applyProtection="1">
      <alignment horizontal="center" vertical="center"/>
      <protection hidden="1"/>
    </xf>
    <xf numFmtId="164" fontId="9" fillId="2" borderId="23" xfId="0" applyNumberFormat="1" applyFont="1" applyFill="1" applyBorder="1" applyAlignment="1" applyProtection="1">
      <alignment vertical="center"/>
      <protection hidden="1"/>
    </xf>
    <xf numFmtId="0" fontId="4" fillId="2" borderId="24" xfId="0" applyFont="1" applyFill="1" applyBorder="1" applyProtection="1">
      <protection hidden="1"/>
    </xf>
    <xf numFmtId="0" fontId="4" fillId="2" borderId="25" xfId="0" applyFont="1" applyFill="1" applyBorder="1" applyProtection="1">
      <protection hidden="1"/>
    </xf>
    <xf numFmtId="0" fontId="0" fillId="2" borderId="25" xfId="0" applyFill="1" applyBorder="1" applyProtection="1">
      <protection hidden="1"/>
    </xf>
    <xf numFmtId="0" fontId="0" fillId="2" borderId="26" xfId="0" applyFill="1" applyBorder="1" applyProtection="1"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4" fillId="0" borderId="0" xfId="0" applyFont="1" applyProtection="1">
      <protection hidden="1"/>
    </xf>
    <xf numFmtId="0" fontId="4" fillId="3" borderId="27" xfId="0" applyFont="1" applyFill="1" applyBorder="1" applyProtection="1">
      <protection hidden="1"/>
    </xf>
    <xf numFmtId="0" fontId="4" fillId="3" borderId="28" xfId="0" applyFont="1" applyFill="1" applyBorder="1" applyProtection="1">
      <protection hidden="1"/>
    </xf>
    <xf numFmtId="0" fontId="4" fillId="3" borderId="29" xfId="0" applyFont="1" applyFill="1" applyBorder="1" applyProtection="1">
      <protection hidden="1"/>
    </xf>
    <xf numFmtId="0" fontId="4" fillId="3" borderId="30" xfId="0" applyFont="1" applyFill="1" applyBorder="1" applyProtection="1">
      <protection hidden="1"/>
    </xf>
    <xf numFmtId="0" fontId="10" fillId="0" borderId="31" xfId="0" applyFont="1" applyBorder="1" applyAlignment="1" applyProtection="1">
      <alignment horizontal="center" vertical="center" wrapText="1"/>
      <protection hidden="1"/>
    </xf>
    <xf numFmtId="0" fontId="11" fillId="0" borderId="32" xfId="0" applyFont="1" applyBorder="1" applyAlignment="1" applyProtection="1">
      <alignment horizontal="center" vertical="center" wrapText="1"/>
      <protection hidden="1"/>
    </xf>
    <xf numFmtId="0" fontId="4" fillId="3" borderId="33" xfId="0" applyFont="1" applyFill="1" applyBorder="1" applyProtection="1">
      <protection hidden="1"/>
    </xf>
    <xf numFmtId="0" fontId="4" fillId="3" borderId="0" xfId="0" applyFont="1" applyFill="1" applyAlignment="1" applyProtection="1">
      <alignment wrapText="1"/>
      <protection hidden="1"/>
    </xf>
    <xf numFmtId="0" fontId="4" fillId="3" borderId="34" xfId="0" applyFont="1" applyFill="1" applyBorder="1" applyProtection="1">
      <protection hidden="1"/>
    </xf>
    <xf numFmtId="0" fontId="4" fillId="3" borderId="35" xfId="0" applyFont="1" applyFill="1" applyBorder="1" applyAlignment="1" applyProtection="1">
      <alignment horizontal="center"/>
      <protection hidden="1"/>
    </xf>
    <xf numFmtId="0" fontId="4" fillId="3" borderId="35" xfId="0" applyFont="1" applyFill="1" applyBorder="1" applyAlignment="1" applyProtection="1">
      <alignment wrapText="1"/>
      <protection hidden="1"/>
    </xf>
    <xf numFmtId="0" fontId="4" fillId="3" borderId="36" xfId="0" applyFont="1" applyFill="1" applyBorder="1" applyProtection="1"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wrapText="1"/>
      <protection hidden="1"/>
    </xf>
    <xf numFmtId="0" fontId="4" fillId="3" borderId="28" xfId="0" applyFont="1" applyFill="1" applyBorder="1" applyAlignment="1" applyProtection="1">
      <alignment horizontal="center"/>
      <protection hidden="1"/>
    </xf>
    <xf numFmtId="0" fontId="4" fillId="3" borderId="28" xfId="0" applyFont="1" applyFill="1" applyBorder="1" applyAlignment="1" applyProtection="1">
      <alignment wrapText="1"/>
      <protection hidden="1"/>
    </xf>
    <xf numFmtId="0" fontId="10" fillId="0" borderId="31" xfId="0" applyFont="1" applyBorder="1" applyAlignment="1" applyProtection="1">
      <alignment horizontal="center" vertical="center"/>
      <protection hidden="1"/>
    </xf>
    <xf numFmtId="0" fontId="11" fillId="0" borderId="32" xfId="0" applyFont="1" applyBorder="1" applyAlignment="1" applyProtection="1">
      <alignment horizontal="center" vertical="center"/>
      <protection hidden="1"/>
    </xf>
    <xf numFmtId="0" fontId="4" fillId="3" borderId="35" xfId="0" applyFont="1" applyFill="1" applyBorder="1" applyProtection="1">
      <protection hidden="1"/>
    </xf>
    <xf numFmtId="0" fontId="13" fillId="2" borderId="38" xfId="0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42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Protection="1">
      <protection hidden="1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hidden="1"/>
    </xf>
    <xf numFmtId="0" fontId="4" fillId="2" borderId="46" xfId="0" applyFont="1" applyFill="1" applyBorder="1" applyAlignment="1" applyProtection="1">
      <alignment horizontal="center" vertical="center"/>
      <protection hidden="1"/>
    </xf>
    <xf numFmtId="0" fontId="4" fillId="2" borderId="8" xfId="0" applyFont="1" applyFill="1" applyBorder="1" applyProtection="1">
      <protection hidden="1"/>
    </xf>
    <xf numFmtId="0" fontId="13" fillId="2" borderId="47" xfId="0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Border="1" applyAlignment="1" applyProtection="1">
      <alignment vertical="center"/>
      <protection hidden="1"/>
    </xf>
    <xf numFmtId="0" fontId="4" fillId="2" borderId="48" xfId="0" applyFont="1" applyFill="1" applyBorder="1" applyAlignment="1" applyProtection="1">
      <alignment horizontal="center" vertical="center"/>
      <protection hidden="1"/>
    </xf>
    <xf numFmtId="0" fontId="4" fillId="2" borderId="49" xfId="0" applyFont="1" applyFill="1" applyBorder="1" applyAlignment="1" applyProtection="1">
      <alignment horizontal="center" vertical="center"/>
      <protection hidden="1"/>
    </xf>
    <xf numFmtId="0" fontId="4" fillId="2" borderId="50" xfId="0" applyFont="1" applyFill="1" applyBorder="1" applyAlignment="1" applyProtection="1">
      <alignment horizontal="center" vertical="center"/>
      <protection hidden="1"/>
    </xf>
    <xf numFmtId="0" fontId="4" fillId="2" borderId="51" xfId="0" applyFont="1" applyFill="1" applyBorder="1" applyAlignment="1" applyProtection="1">
      <alignment horizontal="center" vertical="center"/>
      <protection hidden="1"/>
    </xf>
    <xf numFmtId="0" fontId="13" fillId="2" borderId="52" xfId="0" applyFont="1" applyFill="1" applyBorder="1" applyAlignment="1" applyProtection="1">
      <alignment horizontal="center" vertical="center"/>
      <protection hidden="1"/>
    </xf>
    <xf numFmtId="0" fontId="4" fillId="2" borderId="53" xfId="0" applyFont="1" applyFill="1" applyBorder="1" applyAlignment="1" applyProtection="1">
      <alignment horizontal="center" vertical="center"/>
      <protection hidden="1"/>
    </xf>
    <xf numFmtId="0" fontId="4" fillId="2" borderId="54" xfId="0" applyFont="1" applyFill="1" applyBorder="1" applyAlignment="1" applyProtection="1">
      <alignment horizontal="center" vertical="center"/>
      <protection hidden="1"/>
    </xf>
    <xf numFmtId="0" fontId="13" fillId="2" borderId="32" xfId="0" applyFont="1" applyFill="1" applyBorder="1" applyAlignment="1" applyProtection="1">
      <alignment horizontal="center" vertical="center"/>
      <protection hidden="1"/>
    </xf>
    <xf numFmtId="164" fontId="16" fillId="2" borderId="55" xfId="0" applyNumberFormat="1" applyFont="1" applyFill="1" applyBorder="1" applyAlignment="1" applyProtection="1">
      <alignment horizontal="center" vertical="center"/>
      <protection hidden="1"/>
    </xf>
    <xf numFmtId="164" fontId="16" fillId="2" borderId="56" xfId="0" applyNumberFormat="1" applyFont="1" applyFill="1" applyBorder="1" applyAlignment="1" applyProtection="1">
      <alignment horizontal="center" vertical="center"/>
      <protection hidden="1"/>
    </xf>
    <xf numFmtId="164" fontId="16" fillId="2" borderId="57" xfId="0" applyNumberFormat="1" applyFont="1" applyFill="1" applyBorder="1" applyAlignment="1" applyProtection="1">
      <alignment horizontal="center" vertical="center"/>
      <protection hidden="1"/>
    </xf>
    <xf numFmtId="164" fontId="16" fillId="2" borderId="58" xfId="0" applyNumberFormat="1" applyFont="1" applyFill="1" applyBorder="1" applyAlignment="1" applyProtection="1">
      <alignment horizontal="center" vertical="center"/>
      <protection hidden="1"/>
    </xf>
    <xf numFmtId="164" fontId="16" fillId="2" borderId="59" xfId="0" applyNumberFormat="1" applyFont="1" applyFill="1" applyBorder="1" applyAlignment="1" applyProtection="1">
      <alignment horizontal="center" vertical="center"/>
      <protection hidden="1"/>
    </xf>
    <xf numFmtId="164" fontId="16" fillId="2" borderId="60" xfId="0" applyNumberFormat="1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Alignment="1" applyProtection="1">
      <alignment horizontal="center" vertical="center"/>
      <protection hidden="1"/>
    </xf>
    <xf numFmtId="0" fontId="14" fillId="3" borderId="0" xfId="0" applyFont="1" applyFill="1" applyBorder="1" applyAlignment="1" applyProtection="1">
      <alignment horizontal="center" vertical="center"/>
      <protection hidden="1"/>
    </xf>
    <xf numFmtId="0" fontId="14" fillId="3" borderId="0" xfId="0" quotePrefix="1" applyFont="1" applyFill="1" applyBorder="1" applyAlignment="1" applyProtection="1">
      <alignment horizontal="center" vertical="center"/>
      <protection hidden="1"/>
    </xf>
    <xf numFmtId="0" fontId="19" fillId="3" borderId="0" xfId="0" applyFont="1" applyFill="1" applyAlignment="1" applyProtection="1">
      <alignment horizontal="center" vertical="center"/>
      <protection hidden="1"/>
    </xf>
    <xf numFmtId="0" fontId="20" fillId="2" borderId="66" xfId="0" applyFont="1" applyFill="1" applyBorder="1" applyAlignment="1" applyProtection="1">
      <alignment horizontal="center" vertical="center"/>
      <protection hidden="1"/>
    </xf>
    <xf numFmtId="0" fontId="20" fillId="2" borderId="67" xfId="0" applyFont="1" applyFill="1" applyBorder="1" applyAlignment="1" applyProtection="1">
      <alignment horizontal="center" vertical="center"/>
      <protection hidden="1"/>
    </xf>
    <xf numFmtId="0" fontId="20" fillId="2" borderId="68" xfId="0" applyFont="1" applyFill="1" applyBorder="1" applyAlignment="1" applyProtection="1">
      <alignment horizontal="center" vertical="center"/>
      <protection hidden="1"/>
    </xf>
    <xf numFmtId="0" fontId="20" fillId="2" borderId="69" xfId="0" applyFont="1" applyFill="1" applyBorder="1" applyAlignment="1" applyProtection="1">
      <alignment horizontal="center" vertical="center"/>
      <protection hidden="1"/>
    </xf>
    <xf numFmtId="0" fontId="20" fillId="2" borderId="70" xfId="0" applyFont="1" applyFill="1" applyBorder="1" applyAlignment="1" applyProtection="1">
      <alignment horizontal="center" vertical="center"/>
      <protection hidden="1"/>
    </xf>
    <xf numFmtId="0" fontId="20" fillId="2" borderId="71" xfId="0" applyFont="1" applyFill="1" applyBorder="1" applyAlignment="1" applyProtection="1">
      <alignment horizontal="center" vertical="center"/>
      <protection hidden="1"/>
    </xf>
    <xf numFmtId="0" fontId="6" fillId="2" borderId="72" xfId="0" applyFont="1" applyFill="1" applyBorder="1" applyAlignment="1" applyProtection="1">
      <alignment horizontal="center" vertical="center"/>
      <protection hidden="1"/>
    </xf>
    <xf numFmtId="0" fontId="6" fillId="2" borderId="65" xfId="0" applyFont="1" applyFill="1" applyBorder="1" applyAlignment="1" applyProtection="1">
      <alignment horizontal="center" vertical="center"/>
      <protection hidden="1"/>
    </xf>
    <xf numFmtId="0" fontId="12" fillId="2" borderId="73" xfId="0" applyFont="1" applyFill="1" applyBorder="1" applyAlignment="1" applyProtection="1">
      <alignment horizontal="center" vertical="center"/>
      <protection hidden="1"/>
    </xf>
    <xf numFmtId="0" fontId="12" fillId="2" borderId="74" xfId="0" applyFont="1" applyFill="1" applyBorder="1" applyAlignment="1" applyProtection="1">
      <alignment horizontal="center" vertical="center"/>
      <protection hidden="1"/>
    </xf>
    <xf numFmtId="0" fontId="12" fillId="2" borderId="75" xfId="0" applyFont="1" applyFill="1" applyBorder="1" applyAlignment="1" applyProtection="1">
      <alignment horizontal="center" vertical="center"/>
      <protection hidden="1"/>
    </xf>
    <xf numFmtId="0" fontId="20" fillId="2" borderId="76" xfId="0" applyFont="1" applyFill="1" applyBorder="1" applyAlignment="1" applyProtection="1">
      <alignment horizontal="center" vertical="center"/>
      <protection hidden="1"/>
    </xf>
    <xf numFmtId="0" fontId="20" fillId="2" borderId="77" xfId="0" applyFont="1" applyFill="1" applyBorder="1" applyAlignment="1" applyProtection="1">
      <alignment horizontal="center" vertical="center"/>
      <protection hidden="1"/>
    </xf>
    <xf numFmtId="0" fontId="20" fillId="2" borderId="78" xfId="0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Border="1" applyAlignment="1" applyProtection="1">
      <alignment horizontal="center"/>
      <protection hidden="1"/>
    </xf>
    <xf numFmtId="0" fontId="14" fillId="3" borderId="0" xfId="0" applyFont="1" applyFill="1" applyAlignment="1" applyProtection="1">
      <alignment horizontal="center"/>
      <protection hidden="1"/>
    </xf>
    <xf numFmtId="0" fontId="18" fillId="3" borderId="30" xfId="0" applyFont="1" applyFill="1" applyBorder="1" applyAlignment="1" applyProtection="1">
      <alignment horizontal="center"/>
      <protection hidden="1"/>
    </xf>
    <xf numFmtId="0" fontId="18" fillId="3" borderId="0" xfId="0" applyFont="1" applyFill="1" applyBorder="1" applyAlignment="1" applyProtection="1">
      <alignment horizontal="center"/>
      <protection hidden="1"/>
    </xf>
    <xf numFmtId="0" fontId="18" fillId="3" borderId="0" xfId="0" applyFont="1" applyFill="1" applyAlignment="1" applyProtection="1">
      <alignment horizontal="center"/>
      <protection hidden="1"/>
    </xf>
    <xf numFmtId="0" fontId="6" fillId="2" borderId="64" xfId="0" applyFont="1" applyFill="1" applyBorder="1" applyAlignment="1" applyProtection="1">
      <alignment horizontal="center" vertical="center"/>
      <protection hidden="1"/>
    </xf>
    <xf numFmtId="0" fontId="22" fillId="2" borderId="86" xfId="0" applyFont="1" applyFill="1" applyBorder="1" applyAlignment="1" applyProtection="1">
      <alignment horizontal="center" vertical="center"/>
      <protection hidden="1"/>
    </xf>
    <xf numFmtId="0" fontId="23" fillId="2" borderId="20" xfId="0" applyFont="1" applyFill="1" applyBorder="1" applyAlignment="1" applyProtection="1">
      <alignment horizontal="center" vertical="center"/>
      <protection hidden="1"/>
    </xf>
    <xf numFmtId="0" fontId="23" fillId="2" borderId="87" xfId="0" applyFont="1" applyFill="1" applyBorder="1" applyAlignment="1" applyProtection="1">
      <alignment horizontal="center" vertical="center"/>
      <protection hidden="1"/>
    </xf>
    <xf numFmtId="164" fontId="24" fillId="2" borderId="21" xfId="0" applyNumberFormat="1" applyFont="1" applyFill="1" applyBorder="1" applyAlignment="1" applyProtection="1">
      <alignment horizontal="center" vertical="center"/>
      <protection hidden="1"/>
    </xf>
    <xf numFmtId="164" fontId="24" fillId="2" borderId="23" xfId="0" applyNumberFormat="1" applyFont="1" applyFill="1" applyBorder="1" applyAlignment="1" applyProtection="1">
      <alignment horizontal="center" vertical="center"/>
      <protection hidden="1"/>
    </xf>
    <xf numFmtId="0" fontId="9" fillId="2" borderId="88" xfId="0" applyFont="1" applyFill="1" applyBorder="1" applyAlignment="1" applyProtection="1">
      <alignment horizontal="center" vertical="center"/>
      <protection hidden="1"/>
    </xf>
    <xf numFmtId="0" fontId="9" fillId="2" borderId="89" xfId="0" applyFont="1" applyFill="1" applyBorder="1" applyAlignment="1" applyProtection="1">
      <alignment horizontal="center" vertical="center"/>
      <protection hidden="1"/>
    </xf>
    <xf numFmtId="0" fontId="21" fillId="2" borderId="13" xfId="0" applyFont="1" applyFill="1" applyBorder="1" applyAlignment="1" applyProtection="1">
      <alignment horizontal="left" vertical="center"/>
      <protection hidden="1"/>
    </xf>
    <xf numFmtId="0" fontId="25" fillId="3" borderId="0" xfId="0" applyFont="1" applyFill="1" applyBorder="1" applyAlignment="1" applyProtection="1">
      <alignment horizontal="center" vertical="center"/>
      <protection hidden="1"/>
    </xf>
    <xf numFmtId="0" fontId="25" fillId="3" borderId="25" xfId="0" applyFont="1" applyFill="1" applyBorder="1" applyAlignment="1" applyProtection="1">
      <alignment horizontal="center" vertical="center"/>
      <protection hidden="1"/>
    </xf>
    <xf numFmtId="0" fontId="9" fillId="2" borderId="79" xfId="0" applyFont="1" applyFill="1" applyBorder="1" applyAlignment="1" applyProtection="1">
      <alignment horizontal="center" vertical="center"/>
      <protection hidden="1"/>
    </xf>
    <xf numFmtId="0" fontId="9" fillId="2" borderId="80" xfId="0" applyFont="1" applyFill="1" applyBorder="1" applyAlignment="1" applyProtection="1">
      <alignment horizontal="center" vertical="center"/>
      <protection hidden="1"/>
    </xf>
    <xf numFmtId="0" fontId="9" fillId="2" borderId="81" xfId="0" applyFont="1" applyFill="1" applyBorder="1" applyAlignment="1" applyProtection="1">
      <alignment horizontal="center" vertical="center"/>
      <protection hidden="1"/>
    </xf>
    <xf numFmtId="0" fontId="9" fillId="2" borderId="82" xfId="0" applyFont="1" applyFill="1" applyBorder="1" applyAlignment="1" applyProtection="1">
      <alignment horizontal="center" vertical="center"/>
      <protection hidden="1"/>
    </xf>
    <xf numFmtId="0" fontId="22" fillId="2" borderId="83" xfId="0" applyFont="1" applyFill="1" applyBorder="1" applyAlignment="1" applyProtection="1">
      <alignment horizontal="center" vertical="center"/>
      <protection hidden="1"/>
    </xf>
    <xf numFmtId="0" fontId="9" fillId="2" borderId="84" xfId="0" applyFont="1" applyFill="1" applyBorder="1" applyAlignment="1" applyProtection="1">
      <alignment horizontal="center" vertical="center"/>
      <protection hidden="1"/>
    </xf>
    <xf numFmtId="0" fontId="9" fillId="2" borderId="85" xfId="0" applyFont="1" applyFill="1" applyBorder="1" applyAlignment="1" applyProtection="1">
      <alignment horizontal="center" vertical="center"/>
      <protection hidden="1"/>
    </xf>
    <xf numFmtId="0" fontId="1" fillId="2" borderId="90" xfId="0" applyFont="1" applyFill="1" applyBorder="1" applyAlignment="1" applyProtection="1">
      <alignment horizontal="left" vertical="center"/>
      <protection hidden="1"/>
    </xf>
    <xf numFmtId="0" fontId="1" fillId="2" borderId="91" xfId="0" applyFont="1" applyFill="1" applyBorder="1" applyAlignment="1" applyProtection="1">
      <alignment horizontal="left" vertical="center"/>
      <protection hidden="1"/>
    </xf>
    <xf numFmtId="0" fontId="1" fillId="2" borderId="38" xfId="0" applyFont="1" applyFill="1" applyBorder="1" applyAlignment="1" applyProtection="1">
      <alignment horizontal="left" vertical="center"/>
      <protection hidden="1"/>
    </xf>
    <xf numFmtId="0" fontId="1" fillId="2" borderId="92" xfId="0" applyFont="1" applyFill="1" applyBorder="1" applyAlignment="1" applyProtection="1">
      <alignment horizontal="left" vertical="center"/>
      <protection hidden="1"/>
    </xf>
    <xf numFmtId="0" fontId="1" fillId="2" borderId="93" xfId="0" applyFont="1" applyFill="1" applyBorder="1" applyAlignment="1" applyProtection="1">
      <alignment horizontal="left" vertical="center"/>
      <protection hidden="1"/>
    </xf>
    <xf numFmtId="0" fontId="1" fillId="2" borderId="94" xfId="0" applyFont="1" applyFill="1" applyBorder="1" applyAlignment="1" applyProtection="1">
      <alignment horizontal="left" vertical="center"/>
      <protection hidden="1"/>
    </xf>
    <xf numFmtId="0" fontId="1" fillId="2" borderId="38" xfId="0" applyFont="1" applyFill="1" applyBorder="1" applyAlignment="1" applyProtection="1">
      <alignment horizontal="center" vertical="center"/>
      <protection hidden="1"/>
    </xf>
    <xf numFmtId="0" fontId="1" fillId="2" borderId="92" xfId="0" applyFont="1" applyFill="1" applyBorder="1" applyAlignment="1" applyProtection="1">
      <alignment horizontal="center" vertical="center"/>
      <protection hidden="1"/>
    </xf>
    <xf numFmtId="0" fontId="12" fillId="4" borderId="37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wrapText="1"/>
      <protection locked="0"/>
    </xf>
    <xf numFmtId="0" fontId="4" fillId="3" borderId="0" xfId="0" applyFont="1" applyFill="1" applyProtection="1">
      <protection locked="0"/>
    </xf>
    <xf numFmtId="0" fontId="12" fillId="4" borderId="37" xfId="0" applyFont="1" applyFill="1" applyBorder="1" applyAlignment="1" applyProtection="1">
      <alignment horizontal="center" vertical="center"/>
      <protection locked="0"/>
    </xf>
    <xf numFmtId="0" fontId="12" fillId="4" borderId="37" xfId="0" applyFont="1" applyFill="1" applyBorder="1" applyAlignment="1" applyProtection="1">
      <alignment horizontal="center" vertical="center" wrapText="1"/>
      <protection hidden="1"/>
    </xf>
    <xf numFmtId="0" fontId="17" fillId="2" borderId="61" xfId="0" applyFont="1" applyFill="1" applyBorder="1" applyAlignment="1" applyProtection="1">
      <alignment horizontal="center" vertical="center"/>
      <protection hidden="1"/>
    </xf>
    <xf numFmtId="0" fontId="17" fillId="2" borderId="62" xfId="0" applyFont="1" applyFill="1" applyBorder="1" applyAlignment="1" applyProtection="1">
      <alignment horizontal="center" vertical="center"/>
      <protection hidden="1"/>
    </xf>
    <xf numFmtId="0" fontId="17" fillId="2" borderId="63" xfId="0" applyFont="1" applyFill="1" applyBorder="1" applyAlignment="1" applyProtection="1">
      <alignment horizontal="center" vertical="center"/>
      <protection hidden="1"/>
    </xf>
  </cellXfs>
  <cellStyles count="1">
    <cellStyle name="Normale" xfId="0" builtinId="0"/>
  </cellStyles>
  <dxfs count="9">
    <dxf>
      <font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1003563</xdr:colOff>
      <xdr:row>0</xdr:row>
      <xdr:rowOff>990600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927363" cy="942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0</xdr:col>
      <xdr:colOff>1032138</xdr:colOff>
      <xdr:row>0</xdr:row>
      <xdr:rowOff>1019175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200"/>
          <a:ext cx="927363" cy="942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0</xdr:col>
      <xdr:colOff>984513</xdr:colOff>
      <xdr:row>0</xdr:row>
      <xdr:rowOff>981075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927363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topLeftCell="A11" workbookViewId="0">
      <selection activeCell="E12" sqref="E12"/>
    </sheetView>
  </sheetViews>
  <sheetFormatPr defaultRowHeight="15" x14ac:dyDescent="0.25"/>
  <cols>
    <col min="1" max="1" width="16.28515625" style="2" customWidth="1"/>
    <col min="2" max="2" width="2.7109375" style="2" customWidth="1"/>
    <col min="3" max="3" width="18.7109375" style="2" customWidth="1"/>
    <col min="4" max="4" width="19.5703125" style="2" customWidth="1"/>
    <col min="5" max="5" width="30.7109375" style="2" customWidth="1"/>
    <col min="6" max="6" width="2.7109375" style="2" customWidth="1"/>
    <col min="7" max="16384" width="9.140625" style="2"/>
  </cols>
  <sheetData>
    <row r="1" spans="2:6" ht="81" customHeight="1" thickBot="1" x14ac:dyDescent="0.3">
      <c r="B1" s="48" t="s">
        <v>0</v>
      </c>
      <c r="C1" s="49"/>
      <c r="D1" s="48"/>
      <c r="E1" s="48"/>
    </row>
    <row r="2" spans="2:6" ht="9.9499999999999993" customHeight="1" x14ac:dyDescent="0.25">
      <c r="B2" s="50"/>
      <c r="C2" s="51"/>
      <c r="D2" s="51"/>
      <c r="E2" s="51"/>
      <c r="F2" s="52"/>
    </row>
    <row r="3" spans="2:6" ht="20.100000000000001" customHeight="1" x14ac:dyDescent="0.25">
      <c r="B3" s="53"/>
      <c r="C3" s="54" t="s">
        <v>7</v>
      </c>
      <c r="D3" s="55" t="s">
        <v>5</v>
      </c>
      <c r="E3" s="146" t="s">
        <v>45</v>
      </c>
      <c r="F3" s="56"/>
    </row>
    <row r="4" spans="2:6" ht="20.100000000000001" customHeight="1" x14ac:dyDescent="0.25">
      <c r="B4" s="53"/>
      <c r="C4" s="54" t="s">
        <v>6</v>
      </c>
      <c r="D4" s="55" t="s">
        <v>8</v>
      </c>
      <c r="E4" s="146" t="s">
        <v>46</v>
      </c>
      <c r="F4" s="56"/>
    </row>
    <row r="5" spans="2:6" ht="8.1" customHeight="1" x14ac:dyDescent="0.25">
      <c r="B5" s="53"/>
      <c r="C5" s="6"/>
      <c r="D5" s="6"/>
      <c r="E5" s="147"/>
      <c r="F5" s="56"/>
    </row>
    <row r="6" spans="2:6" ht="20.100000000000001" customHeight="1" x14ac:dyDescent="0.25">
      <c r="B6" s="53"/>
      <c r="C6" s="54" t="s">
        <v>10</v>
      </c>
      <c r="D6" s="55" t="s">
        <v>9</v>
      </c>
      <c r="E6" s="146">
        <v>1000</v>
      </c>
      <c r="F6" s="56"/>
    </row>
    <row r="7" spans="2:6" ht="39.950000000000003" customHeight="1" x14ac:dyDescent="0.25">
      <c r="B7" s="53"/>
      <c r="C7" s="54" t="s">
        <v>17</v>
      </c>
      <c r="D7" s="55" t="s">
        <v>18</v>
      </c>
      <c r="E7" s="146" t="s">
        <v>47</v>
      </c>
      <c r="F7" s="56"/>
    </row>
    <row r="8" spans="2:6" ht="20.100000000000001" customHeight="1" x14ac:dyDescent="0.25">
      <c r="B8" s="53"/>
      <c r="C8" s="54" t="s">
        <v>11</v>
      </c>
      <c r="D8" s="55" t="s">
        <v>12</v>
      </c>
      <c r="E8" s="146" t="s">
        <v>45</v>
      </c>
      <c r="F8" s="56"/>
    </row>
    <row r="9" spans="2:6" ht="9.9499999999999993" customHeight="1" thickBot="1" x14ac:dyDescent="0.3">
      <c r="B9" s="58"/>
      <c r="C9" s="59"/>
      <c r="D9" s="59"/>
      <c r="E9" s="60"/>
      <c r="F9" s="61"/>
    </row>
    <row r="10" spans="2:6" ht="9.9499999999999993" customHeight="1" thickBot="1" x14ac:dyDescent="0.3">
      <c r="C10" s="62"/>
      <c r="D10" s="62"/>
      <c r="E10" s="63"/>
    </row>
    <row r="11" spans="2:6" ht="9.9499999999999993" customHeight="1" x14ac:dyDescent="0.25">
      <c r="B11" s="50"/>
      <c r="C11" s="64"/>
      <c r="D11" s="64"/>
      <c r="E11" s="65"/>
      <c r="F11" s="52"/>
    </row>
    <row r="12" spans="2:6" ht="20.100000000000001" customHeight="1" x14ac:dyDescent="0.25">
      <c r="B12" s="53"/>
      <c r="C12" s="66" t="s">
        <v>3</v>
      </c>
      <c r="D12" s="67" t="s">
        <v>1</v>
      </c>
      <c r="E12" s="150" t="s">
        <v>24</v>
      </c>
      <c r="F12" s="56"/>
    </row>
    <row r="13" spans="2:6" ht="8.1" customHeight="1" x14ac:dyDescent="0.25">
      <c r="B13" s="53"/>
      <c r="C13" s="6"/>
      <c r="D13" s="6"/>
      <c r="E13" s="57"/>
      <c r="F13" s="56"/>
    </row>
    <row r="14" spans="2:6" ht="20.100000000000001" customHeight="1" x14ac:dyDescent="0.25">
      <c r="B14" s="53"/>
      <c r="C14" s="66" t="s">
        <v>4</v>
      </c>
      <c r="D14" s="67" t="s">
        <v>2</v>
      </c>
      <c r="E14" s="150" t="s">
        <v>25</v>
      </c>
      <c r="F14" s="56"/>
    </row>
    <row r="15" spans="2:6" x14ac:dyDescent="0.25">
      <c r="B15" s="53"/>
      <c r="C15" s="6"/>
      <c r="D15" s="6"/>
      <c r="E15" s="57"/>
      <c r="F15" s="56"/>
    </row>
    <row r="16" spans="2:6" ht="20.100000000000001" customHeight="1" x14ac:dyDescent="0.25">
      <c r="B16" s="53"/>
      <c r="C16" s="66" t="s">
        <v>14</v>
      </c>
      <c r="D16" s="67" t="s">
        <v>15</v>
      </c>
      <c r="E16" s="146" t="s">
        <v>45</v>
      </c>
      <c r="F16" s="56"/>
    </row>
    <row r="17" spans="2:6" ht="8.1" customHeight="1" x14ac:dyDescent="0.25">
      <c r="B17" s="53"/>
      <c r="C17" s="6"/>
      <c r="D17" s="6"/>
      <c r="E17" s="147"/>
      <c r="F17" s="56"/>
    </row>
    <row r="18" spans="2:6" ht="20.100000000000001" customHeight="1" x14ac:dyDescent="0.25">
      <c r="B18" s="53"/>
      <c r="C18" s="66" t="s">
        <v>13</v>
      </c>
      <c r="D18" s="67" t="s">
        <v>16</v>
      </c>
      <c r="E18" s="146" t="s">
        <v>46</v>
      </c>
      <c r="F18" s="56"/>
    </row>
    <row r="19" spans="2:6" x14ac:dyDescent="0.25">
      <c r="B19" s="53"/>
      <c r="C19" s="6"/>
      <c r="D19" s="6"/>
      <c r="E19" s="148"/>
      <c r="F19" s="56"/>
    </row>
    <row r="20" spans="2:6" ht="20.100000000000001" customHeight="1" x14ac:dyDescent="0.25">
      <c r="B20" s="53"/>
      <c r="C20" s="66" t="s">
        <v>43</v>
      </c>
      <c r="D20" s="67" t="s">
        <v>48</v>
      </c>
      <c r="E20" s="149">
        <v>50</v>
      </c>
      <c r="F20" s="56"/>
    </row>
    <row r="21" spans="2:6" ht="9.9499999999999993" customHeight="1" thickBot="1" x14ac:dyDescent="0.3">
      <c r="B21" s="58"/>
      <c r="C21" s="68"/>
      <c r="D21" s="68"/>
      <c r="E21" s="68"/>
      <c r="F21" s="61"/>
    </row>
  </sheetData>
  <sheetProtection algorithmName="SHA-512" hashValue="p2LZHAv1zL/xLA/ApPfJRHv2n4JS2MYcCZhXylWXG6o8hZ/rvRz0pqk7Yh9dyrY3RVA/+nrcuBFAEW4cvqHbnQ==" saltValue="Q5I1W0u3Ba60ZRp1W1NHRg==" spinCount="100000" sheet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workbookViewId="0">
      <selection activeCell="F8" sqref="F8"/>
    </sheetView>
  </sheetViews>
  <sheetFormatPr defaultRowHeight="15" x14ac:dyDescent="0.25"/>
  <cols>
    <col min="1" max="1" width="16.28515625" style="2" customWidth="1"/>
    <col min="2" max="2" width="12.7109375" style="2" customWidth="1"/>
    <col min="3" max="6" width="15.7109375" style="2" customWidth="1"/>
    <col min="7" max="18" width="7.7109375" style="5" hidden="1" customWidth="1"/>
    <col min="19" max="19" width="13.42578125" style="5" hidden="1" customWidth="1"/>
    <col min="20" max="16384" width="9.140625" style="2"/>
  </cols>
  <sheetData>
    <row r="1" spans="2:19" ht="81" customHeight="1" x14ac:dyDescent="0.25">
      <c r="B1" s="1" t="s">
        <v>0</v>
      </c>
      <c r="C1" s="1"/>
      <c r="G1" s="100" t="s">
        <v>26</v>
      </c>
      <c r="H1" s="100"/>
      <c r="I1" s="100"/>
      <c r="J1" s="100"/>
      <c r="K1" s="100"/>
      <c r="L1" s="100"/>
      <c r="M1" s="100"/>
      <c r="N1" s="100"/>
      <c r="O1" s="100"/>
      <c r="P1" s="100"/>
      <c r="Q1" s="4"/>
      <c r="R1" s="4"/>
      <c r="S1" s="4"/>
    </row>
    <row r="2" spans="2:19" ht="15.75" thickBot="1" x14ac:dyDescent="0.3"/>
    <row r="3" spans="2:19" x14ac:dyDescent="0.25">
      <c r="B3" s="109" t="s">
        <v>19</v>
      </c>
      <c r="C3" s="151" t="str">
        <f>Define!E16</f>
        <v>piero</v>
      </c>
      <c r="D3" s="152"/>
      <c r="E3" s="151" t="str">
        <f>Define!E18</f>
        <v>paolo</v>
      </c>
      <c r="F3" s="153"/>
      <c r="G3" s="115" t="s">
        <v>28</v>
      </c>
      <c r="H3" s="115"/>
      <c r="I3" s="115"/>
      <c r="J3" s="115"/>
      <c r="K3" s="115"/>
      <c r="L3" s="115"/>
      <c r="M3" s="115"/>
      <c r="N3" s="115"/>
      <c r="O3" s="116" t="s">
        <v>29</v>
      </c>
      <c r="P3" s="116"/>
      <c r="Q3" s="116"/>
      <c r="R3" s="116"/>
      <c r="S3" s="70" t="s">
        <v>44</v>
      </c>
    </row>
    <row r="4" spans="2:19" ht="15" customHeight="1" x14ac:dyDescent="0.25">
      <c r="B4" s="110"/>
      <c r="C4" s="101" t="s">
        <v>20</v>
      </c>
      <c r="D4" s="112" t="s">
        <v>21</v>
      </c>
      <c r="E4" s="101" t="s">
        <v>20</v>
      </c>
      <c r="F4" s="104" t="s">
        <v>21</v>
      </c>
      <c r="G4" s="117" t="s">
        <v>22</v>
      </c>
      <c r="H4" s="118"/>
      <c r="I4" s="118"/>
      <c r="J4" s="118"/>
      <c r="K4" s="118" t="s">
        <v>23</v>
      </c>
      <c r="L4" s="118"/>
      <c r="M4" s="118"/>
      <c r="N4" s="118"/>
      <c r="O4" s="119" t="s">
        <v>27</v>
      </c>
      <c r="P4" s="119"/>
      <c r="Q4" s="119"/>
      <c r="R4" s="119"/>
    </row>
    <row r="5" spans="2:19" ht="15" customHeight="1" x14ac:dyDescent="0.25">
      <c r="B5" s="111"/>
      <c r="C5" s="102"/>
      <c r="D5" s="113"/>
      <c r="E5" s="102"/>
      <c r="F5" s="105"/>
      <c r="G5" s="115" t="s">
        <v>30</v>
      </c>
      <c r="H5" s="115"/>
      <c r="I5" s="115" t="s">
        <v>31</v>
      </c>
      <c r="J5" s="115"/>
      <c r="K5" s="115" t="s">
        <v>30</v>
      </c>
      <c r="L5" s="115"/>
      <c r="M5" s="115" t="s">
        <v>31</v>
      </c>
      <c r="N5" s="115"/>
      <c r="O5" s="97" t="s">
        <v>30</v>
      </c>
      <c r="P5" s="97"/>
      <c r="Q5" s="97" t="s">
        <v>31</v>
      </c>
      <c r="R5" s="97"/>
      <c r="S5" s="71" t="str">
        <f>Define!E12</f>
        <v>OK</v>
      </c>
    </row>
    <row r="6" spans="2:19" ht="15.75" thickBot="1" x14ac:dyDescent="0.3">
      <c r="B6" s="111"/>
      <c r="C6" s="103"/>
      <c r="D6" s="114"/>
      <c r="E6" s="103"/>
      <c r="F6" s="106"/>
      <c r="G6" s="98">
        <v>0</v>
      </c>
      <c r="H6" s="98">
        <v>1</v>
      </c>
      <c r="I6" s="99" t="s">
        <v>32</v>
      </c>
      <c r="J6" s="99" t="s">
        <v>33</v>
      </c>
      <c r="K6" s="98">
        <v>0</v>
      </c>
      <c r="L6" s="98">
        <v>1</v>
      </c>
      <c r="M6" s="99" t="s">
        <v>32</v>
      </c>
      <c r="N6" s="99" t="s">
        <v>33</v>
      </c>
      <c r="O6" s="97">
        <v>0</v>
      </c>
      <c r="P6" s="97">
        <v>1</v>
      </c>
      <c r="Q6" s="97" t="s">
        <v>32</v>
      </c>
      <c r="R6" s="97" t="s">
        <v>33</v>
      </c>
      <c r="S6" s="71" t="str">
        <f>Define!E14</f>
        <v>NOT OK</v>
      </c>
    </row>
    <row r="7" spans="2:19" ht="15.75" thickTop="1" x14ac:dyDescent="0.25">
      <c r="B7" s="8">
        <v>1</v>
      </c>
      <c r="C7" s="73" t="s">
        <v>24</v>
      </c>
      <c r="D7" s="74" t="s">
        <v>24</v>
      </c>
      <c r="E7" s="73" t="s">
        <v>24</v>
      </c>
      <c r="F7" s="74" t="s">
        <v>24</v>
      </c>
      <c r="G7" s="7">
        <f>IF($C7=$S$5,IF($D7=$S$5,1,""),"")</f>
        <v>1</v>
      </c>
      <c r="H7" s="7" t="str">
        <f>IF($C7=$S$6,IF($D7=$S$6,1,""),"")</f>
        <v/>
      </c>
      <c r="I7" s="7" t="str">
        <f>IF($C7=$S$5,IF($D7=$S$6,1,""),"")</f>
        <v/>
      </c>
      <c r="J7" s="7" t="str">
        <f>IF($C7=$S$6,IF($D7=$S$5,1,""),"")</f>
        <v/>
      </c>
      <c r="K7" s="7">
        <f>IF($E7=$S$5,IF($F7=$S$5,1,""),"")</f>
        <v>1</v>
      </c>
      <c r="L7" s="7" t="str">
        <f>IF($E7=$S$6,IF($F7=$S$6,1,""),"")</f>
        <v/>
      </c>
      <c r="M7" s="7" t="str">
        <f>IF($E7=$S$5,IF($F7=$S$6,1,""),"")</f>
        <v/>
      </c>
      <c r="N7" s="7" t="str">
        <f>IF($E7=$S$6,IF($F7=$S$5,1,""),"")</f>
        <v/>
      </c>
      <c r="O7" s="7">
        <f>IF($C7=$S$5,IF($E7=$S$5,1,""),"")</f>
        <v>1</v>
      </c>
      <c r="P7" s="7" t="str">
        <f>IF($C7=$S$6,IF($E7=$S$6,1,""),"")</f>
        <v/>
      </c>
      <c r="Q7" s="7" t="str">
        <f>IF($C7=$S$5,IF($E7=$S$6,1,""),"")</f>
        <v/>
      </c>
      <c r="R7" s="7" t="str">
        <f>IF($C7=$S$6,IF($E7=$S$5,1,""),"")</f>
        <v/>
      </c>
      <c r="S7" s="7"/>
    </row>
    <row r="8" spans="2:19" x14ac:dyDescent="0.25">
      <c r="B8" s="9">
        <v>2</v>
      </c>
      <c r="C8" s="72" t="s">
        <v>24</v>
      </c>
      <c r="D8" s="75" t="s">
        <v>25</v>
      </c>
      <c r="E8" s="72" t="s">
        <v>25</v>
      </c>
      <c r="F8" s="75" t="s">
        <v>24</v>
      </c>
      <c r="G8" s="7" t="str">
        <f t="shared" ref="G8:G56" si="0">IF($C8=$S$5,IF($D8=$S$5,1,""),"")</f>
        <v/>
      </c>
      <c r="H8" s="7" t="str">
        <f t="shared" ref="H8:H56" si="1">IF($C8=$S$6,IF($D8=$S$6,1,""),"")</f>
        <v/>
      </c>
      <c r="I8" s="7">
        <f t="shared" ref="I8:I56" si="2">IF($C8=$S$5,IF($D8=$S$6,1,""),"")</f>
        <v>1</v>
      </c>
      <c r="J8" s="7" t="str">
        <f t="shared" ref="J8:J56" si="3">IF($C8=$S$6,IF($D8=$S$5,1,""),"")</f>
        <v/>
      </c>
      <c r="K8" s="7" t="str">
        <f t="shared" ref="K8:K56" si="4">IF($E8=$S$5,IF($F8=$S$5,1,""),"")</f>
        <v/>
      </c>
      <c r="L8" s="7" t="str">
        <f t="shared" ref="L8:L56" si="5">IF($E8=$S$6,IF($F8=$S$6,1,""),"")</f>
        <v/>
      </c>
      <c r="M8" s="7" t="str">
        <f t="shared" ref="M8:M56" si="6">IF($E8=$S$5,IF($F8=$S$6,1,""),"")</f>
        <v/>
      </c>
      <c r="N8" s="7">
        <f t="shared" ref="N8:N56" si="7">IF($E8=$S$6,IF($F8=$S$5,1,""),"")</f>
        <v>1</v>
      </c>
      <c r="O8" s="7" t="str">
        <f t="shared" ref="O8:O56" si="8">IF($C8=$S$5,IF($E8=$S$5,1,""),"")</f>
        <v/>
      </c>
      <c r="P8" s="7" t="str">
        <f t="shared" ref="P8:P56" si="9">IF($C8=$S$6,IF($E8=$S$6,1,""),"")</f>
        <v/>
      </c>
      <c r="Q8" s="7">
        <f t="shared" ref="Q8:Q56" si="10">IF($C8=$S$5,IF($E8=$S$6,1,""),"")</f>
        <v>1</v>
      </c>
      <c r="R8" s="7" t="str">
        <f t="shared" ref="R8:R56" si="11">IF($C8=$S$6,IF($E8=$S$5,1,""),"")</f>
        <v/>
      </c>
      <c r="S8" s="7"/>
    </row>
    <row r="9" spans="2:19" x14ac:dyDescent="0.25">
      <c r="B9" s="9">
        <v>3</v>
      </c>
      <c r="C9" s="72" t="s">
        <v>24</v>
      </c>
      <c r="D9" s="75" t="s">
        <v>24</v>
      </c>
      <c r="E9" s="72" t="s">
        <v>24</v>
      </c>
      <c r="F9" s="75" t="s">
        <v>24</v>
      </c>
      <c r="G9" s="7">
        <f t="shared" si="0"/>
        <v>1</v>
      </c>
      <c r="H9" s="7" t="str">
        <f t="shared" si="1"/>
        <v/>
      </c>
      <c r="I9" s="7" t="str">
        <f t="shared" si="2"/>
        <v/>
      </c>
      <c r="J9" s="7" t="str">
        <f t="shared" si="3"/>
        <v/>
      </c>
      <c r="K9" s="7">
        <f t="shared" si="4"/>
        <v>1</v>
      </c>
      <c r="L9" s="7" t="str">
        <f t="shared" si="5"/>
        <v/>
      </c>
      <c r="M9" s="7" t="str">
        <f t="shared" si="6"/>
        <v/>
      </c>
      <c r="N9" s="7" t="str">
        <f t="shared" si="7"/>
        <v/>
      </c>
      <c r="O9" s="7">
        <f t="shared" si="8"/>
        <v>1</v>
      </c>
      <c r="P9" s="7" t="str">
        <f t="shared" si="9"/>
        <v/>
      </c>
      <c r="Q9" s="7" t="str">
        <f t="shared" si="10"/>
        <v/>
      </c>
      <c r="R9" s="7" t="str">
        <f t="shared" si="11"/>
        <v/>
      </c>
      <c r="S9" s="7"/>
    </row>
    <row r="10" spans="2:19" x14ac:dyDescent="0.25">
      <c r="B10" s="9">
        <v>4</v>
      </c>
      <c r="C10" s="72" t="s">
        <v>24</v>
      </c>
      <c r="D10" s="75" t="s">
        <v>24</v>
      </c>
      <c r="E10" s="72" t="s">
        <v>24</v>
      </c>
      <c r="F10" s="75" t="s">
        <v>24</v>
      </c>
      <c r="G10" s="7">
        <f t="shared" si="0"/>
        <v>1</v>
      </c>
      <c r="H10" s="7" t="str">
        <f t="shared" si="1"/>
        <v/>
      </c>
      <c r="I10" s="7" t="str">
        <f t="shared" si="2"/>
        <v/>
      </c>
      <c r="J10" s="7" t="str">
        <f t="shared" si="3"/>
        <v/>
      </c>
      <c r="K10" s="7">
        <f t="shared" si="4"/>
        <v>1</v>
      </c>
      <c r="L10" s="7" t="str">
        <f t="shared" si="5"/>
        <v/>
      </c>
      <c r="M10" s="7" t="str">
        <f t="shared" si="6"/>
        <v/>
      </c>
      <c r="N10" s="7" t="str">
        <f t="shared" si="7"/>
        <v/>
      </c>
      <c r="O10" s="7">
        <f t="shared" si="8"/>
        <v>1</v>
      </c>
      <c r="P10" s="7" t="str">
        <f t="shared" si="9"/>
        <v/>
      </c>
      <c r="Q10" s="7" t="str">
        <f t="shared" si="10"/>
        <v/>
      </c>
      <c r="R10" s="7" t="str">
        <f t="shared" si="11"/>
        <v/>
      </c>
      <c r="S10" s="7"/>
    </row>
    <row r="11" spans="2:19" x14ac:dyDescent="0.25">
      <c r="B11" s="9">
        <v>5</v>
      </c>
      <c r="C11" s="72" t="s">
        <v>24</v>
      </c>
      <c r="D11" s="75" t="s">
        <v>24</v>
      </c>
      <c r="E11" s="72" t="s">
        <v>24</v>
      </c>
      <c r="F11" s="75" t="s">
        <v>24</v>
      </c>
      <c r="G11" s="7">
        <f t="shared" si="0"/>
        <v>1</v>
      </c>
      <c r="H11" s="7" t="str">
        <f t="shared" si="1"/>
        <v/>
      </c>
      <c r="I11" s="7" t="str">
        <f t="shared" si="2"/>
        <v/>
      </c>
      <c r="J11" s="7" t="str">
        <f t="shared" si="3"/>
        <v/>
      </c>
      <c r="K11" s="7">
        <f t="shared" si="4"/>
        <v>1</v>
      </c>
      <c r="L11" s="7" t="str">
        <f t="shared" si="5"/>
        <v/>
      </c>
      <c r="M11" s="7" t="str">
        <f t="shared" si="6"/>
        <v/>
      </c>
      <c r="N11" s="7" t="str">
        <f t="shared" si="7"/>
        <v/>
      </c>
      <c r="O11" s="7">
        <f t="shared" si="8"/>
        <v>1</v>
      </c>
      <c r="P11" s="7" t="str">
        <f t="shared" si="9"/>
        <v/>
      </c>
      <c r="Q11" s="7" t="str">
        <f t="shared" si="10"/>
        <v/>
      </c>
      <c r="R11" s="7" t="str">
        <f t="shared" si="11"/>
        <v/>
      </c>
      <c r="S11" s="7"/>
    </row>
    <row r="12" spans="2:19" x14ac:dyDescent="0.25">
      <c r="B12" s="9">
        <v>6</v>
      </c>
      <c r="C12" s="72" t="s">
        <v>24</v>
      </c>
      <c r="D12" s="75" t="s">
        <v>25</v>
      </c>
      <c r="E12" s="72" t="s">
        <v>25</v>
      </c>
      <c r="F12" s="75" t="s">
        <v>24</v>
      </c>
      <c r="G12" s="7" t="str">
        <f t="shared" si="0"/>
        <v/>
      </c>
      <c r="H12" s="7" t="str">
        <f t="shared" si="1"/>
        <v/>
      </c>
      <c r="I12" s="7">
        <f t="shared" si="2"/>
        <v>1</v>
      </c>
      <c r="J12" s="7" t="str">
        <f t="shared" si="3"/>
        <v/>
      </c>
      <c r="K12" s="7" t="str">
        <f t="shared" si="4"/>
        <v/>
      </c>
      <c r="L12" s="7" t="str">
        <f t="shared" si="5"/>
        <v/>
      </c>
      <c r="M12" s="7" t="str">
        <f t="shared" si="6"/>
        <v/>
      </c>
      <c r="N12" s="7">
        <f t="shared" si="7"/>
        <v>1</v>
      </c>
      <c r="O12" s="7" t="str">
        <f t="shared" si="8"/>
        <v/>
      </c>
      <c r="P12" s="7" t="str">
        <f t="shared" si="9"/>
        <v/>
      </c>
      <c r="Q12" s="7">
        <f t="shared" si="10"/>
        <v>1</v>
      </c>
      <c r="R12" s="7" t="str">
        <f t="shared" si="11"/>
        <v/>
      </c>
      <c r="S12" s="7"/>
    </row>
    <row r="13" spans="2:19" x14ac:dyDescent="0.25">
      <c r="B13" s="9">
        <v>7</v>
      </c>
      <c r="C13" s="72" t="s">
        <v>24</v>
      </c>
      <c r="D13" s="75" t="s">
        <v>24</v>
      </c>
      <c r="E13" s="72" t="s">
        <v>24</v>
      </c>
      <c r="F13" s="75" t="s">
        <v>24</v>
      </c>
      <c r="G13" s="7">
        <f t="shared" si="0"/>
        <v>1</v>
      </c>
      <c r="H13" s="7" t="str">
        <f t="shared" si="1"/>
        <v/>
      </c>
      <c r="I13" s="7" t="str">
        <f t="shared" si="2"/>
        <v/>
      </c>
      <c r="J13" s="7" t="str">
        <f t="shared" si="3"/>
        <v/>
      </c>
      <c r="K13" s="7">
        <f t="shared" si="4"/>
        <v>1</v>
      </c>
      <c r="L13" s="7" t="str">
        <f t="shared" si="5"/>
        <v/>
      </c>
      <c r="M13" s="7" t="str">
        <f t="shared" si="6"/>
        <v/>
      </c>
      <c r="N13" s="7" t="str">
        <f t="shared" si="7"/>
        <v/>
      </c>
      <c r="O13" s="7">
        <f t="shared" si="8"/>
        <v>1</v>
      </c>
      <c r="P13" s="7" t="str">
        <f t="shared" si="9"/>
        <v/>
      </c>
      <c r="Q13" s="7" t="str">
        <f t="shared" si="10"/>
        <v/>
      </c>
      <c r="R13" s="7" t="str">
        <f t="shared" si="11"/>
        <v/>
      </c>
      <c r="S13" s="7"/>
    </row>
    <row r="14" spans="2:19" x14ac:dyDescent="0.25">
      <c r="B14" s="9">
        <v>8</v>
      </c>
      <c r="C14" s="72"/>
      <c r="D14" s="75"/>
      <c r="E14" s="72"/>
      <c r="F14" s="77"/>
      <c r="G14" s="7" t="str">
        <f t="shared" si="0"/>
        <v/>
      </c>
      <c r="H14" s="7" t="str">
        <f t="shared" si="1"/>
        <v/>
      </c>
      <c r="I14" s="7" t="str">
        <f t="shared" si="2"/>
        <v/>
      </c>
      <c r="J14" s="7" t="str">
        <f t="shared" si="3"/>
        <v/>
      </c>
      <c r="K14" s="7" t="str">
        <f t="shared" si="4"/>
        <v/>
      </c>
      <c r="L14" s="7" t="str">
        <f t="shared" si="5"/>
        <v/>
      </c>
      <c r="M14" s="7" t="str">
        <f t="shared" si="6"/>
        <v/>
      </c>
      <c r="N14" s="7" t="str">
        <f t="shared" si="7"/>
        <v/>
      </c>
      <c r="O14" s="7" t="str">
        <f t="shared" si="8"/>
        <v/>
      </c>
      <c r="P14" s="7" t="str">
        <f t="shared" si="9"/>
        <v/>
      </c>
      <c r="Q14" s="7" t="str">
        <f t="shared" si="10"/>
        <v/>
      </c>
      <c r="R14" s="7" t="str">
        <f t="shared" si="11"/>
        <v/>
      </c>
      <c r="S14" s="7"/>
    </row>
    <row r="15" spans="2:19" x14ac:dyDescent="0.25">
      <c r="B15" s="9">
        <v>9</v>
      </c>
      <c r="C15" s="72"/>
      <c r="D15" s="75"/>
      <c r="E15" s="72"/>
      <c r="F15" s="77"/>
      <c r="G15" s="7" t="str">
        <f t="shared" si="0"/>
        <v/>
      </c>
      <c r="H15" s="7" t="str">
        <f t="shared" si="1"/>
        <v/>
      </c>
      <c r="I15" s="7" t="str">
        <f t="shared" si="2"/>
        <v/>
      </c>
      <c r="J15" s="7" t="str">
        <f t="shared" si="3"/>
        <v/>
      </c>
      <c r="K15" s="7" t="str">
        <f t="shared" si="4"/>
        <v/>
      </c>
      <c r="L15" s="7" t="str">
        <f t="shared" si="5"/>
        <v/>
      </c>
      <c r="M15" s="7" t="str">
        <f t="shared" si="6"/>
        <v/>
      </c>
      <c r="N15" s="7" t="str">
        <f t="shared" si="7"/>
        <v/>
      </c>
      <c r="O15" s="7" t="str">
        <f t="shared" si="8"/>
        <v/>
      </c>
      <c r="P15" s="7" t="str">
        <f t="shared" si="9"/>
        <v/>
      </c>
      <c r="Q15" s="7" t="str">
        <f t="shared" si="10"/>
        <v/>
      </c>
      <c r="R15" s="7" t="str">
        <f t="shared" si="11"/>
        <v/>
      </c>
      <c r="S15" s="7"/>
    </row>
    <row r="16" spans="2:19" x14ac:dyDescent="0.25">
      <c r="B16" s="9">
        <v>10</v>
      </c>
      <c r="C16" s="72"/>
      <c r="D16" s="75"/>
      <c r="E16" s="72"/>
      <c r="F16" s="77"/>
      <c r="G16" s="7" t="str">
        <f t="shared" si="0"/>
        <v/>
      </c>
      <c r="H16" s="7" t="str">
        <f t="shared" si="1"/>
        <v/>
      </c>
      <c r="I16" s="7" t="str">
        <f t="shared" si="2"/>
        <v/>
      </c>
      <c r="J16" s="7" t="str">
        <f t="shared" si="3"/>
        <v/>
      </c>
      <c r="K16" s="7" t="str">
        <f t="shared" si="4"/>
        <v/>
      </c>
      <c r="L16" s="7" t="str">
        <f t="shared" si="5"/>
        <v/>
      </c>
      <c r="M16" s="7" t="str">
        <f t="shared" si="6"/>
        <v/>
      </c>
      <c r="N16" s="7" t="str">
        <f t="shared" si="7"/>
        <v/>
      </c>
      <c r="O16" s="7" t="str">
        <f t="shared" si="8"/>
        <v/>
      </c>
      <c r="P16" s="7" t="str">
        <f t="shared" si="9"/>
        <v/>
      </c>
      <c r="Q16" s="7" t="str">
        <f t="shared" si="10"/>
        <v/>
      </c>
      <c r="R16" s="7" t="str">
        <f t="shared" si="11"/>
        <v/>
      </c>
      <c r="S16" s="7"/>
    </row>
    <row r="17" spans="2:19" x14ac:dyDescent="0.25">
      <c r="B17" s="9">
        <v>11</v>
      </c>
      <c r="C17" s="72"/>
      <c r="D17" s="75"/>
      <c r="E17" s="72"/>
      <c r="F17" s="77"/>
      <c r="G17" s="7" t="str">
        <f t="shared" si="0"/>
        <v/>
      </c>
      <c r="H17" s="7" t="str">
        <f t="shared" si="1"/>
        <v/>
      </c>
      <c r="I17" s="7" t="str">
        <f t="shared" si="2"/>
        <v/>
      </c>
      <c r="J17" s="7" t="str">
        <f t="shared" si="3"/>
        <v/>
      </c>
      <c r="K17" s="7" t="str">
        <f t="shared" si="4"/>
        <v/>
      </c>
      <c r="L17" s="7" t="str">
        <f t="shared" si="5"/>
        <v/>
      </c>
      <c r="M17" s="7" t="str">
        <f t="shared" si="6"/>
        <v/>
      </c>
      <c r="N17" s="7" t="str">
        <f t="shared" si="7"/>
        <v/>
      </c>
      <c r="O17" s="7" t="str">
        <f t="shared" si="8"/>
        <v/>
      </c>
      <c r="P17" s="7" t="str">
        <f t="shared" si="9"/>
        <v/>
      </c>
      <c r="Q17" s="7" t="str">
        <f t="shared" si="10"/>
        <v/>
      </c>
      <c r="R17" s="7" t="str">
        <f t="shared" si="11"/>
        <v/>
      </c>
      <c r="S17" s="7"/>
    </row>
    <row r="18" spans="2:19" x14ac:dyDescent="0.25">
      <c r="B18" s="9">
        <v>12</v>
      </c>
      <c r="C18" s="72"/>
      <c r="D18" s="75"/>
      <c r="E18" s="72"/>
      <c r="F18" s="77"/>
      <c r="G18" s="7" t="str">
        <f t="shared" si="0"/>
        <v/>
      </c>
      <c r="H18" s="7" t="str">
        <f t="shared" si="1"/>
        <v/>
      </c>
      <c r="I18" s="7" t="str">
        <f t="shared" si="2"/>
        <v/>
      </c>
      <c r="J18" s="7" t="str">
        <f t="shared" si="3"/>
        <v/>
      </c>
      <c r="K18" s="7" t="str">
        <f t="shared" si="4"/>
        <v/>
      </c>
      <c r="L18" s="7" t="str">
        <f t="shared" si="5"/>
        <v/>
      </c>
      <c r="M18" s="7" t="str">
        <f t="shared" si="6"/>
        <v/>
      </c>
      <c r="N18" s="7" t="str">
        <f t="shared" si="7"/>
        <v/>
      </c>
      <c r="O18" s="7" t="str">
        <f t="shared" si="8"/>
        <v/>
      </c>
      <c r="P18" s="7" t="str">
        <f t="shared" si="9"/>
        <v/>
      </c>
      <c r="Q18" s="7" t="str">
        <f t="shared" si="10"/>
        <v/>
      </c>
      <c r="R18" s="7" t="str">
        <f t="shared" si="11"/>
        <v/>
      </c>
      <c r="S18" s="7"/>
    </row>
    <row r="19" spans="2:19" x14ac:dyDescent="0.25">
      <c r="B19" s="9">
        <v>13</v>
      </c>
      <c r="C19" s="72"/>
      <c r="D19" s="75"/>
      <c r="E19" s="72"/>
      <c r="F19" s="77"/>
      <c r="G19" s="7" t="str">
        <f t="shared" si="0"/>
        <v/>
      </c>
      <c r="H19" s="7" t="str">
        <f t="shared" si="1"/>
        <v/>
      </c>
      <c r="I19" s="7" t="str">
        <f t="shared" si="2"/>
        <v/>
      </c>
      <c r="J19" s="7" t="str">
        <f t="shared" si="3"/>
        <v/>
      </c>
      <c r="K19" s="7" t="str">
        <f t="shared" si="4"/>
        <v/>
      </c>
      <c r="L19" s="7" t="str">
        <f t="shared" si="5"/>
        <v/>
      </c>
      <c r="M19" s="7" t="str">
        <f t="shared" si="6"/>
        <v/>
      </c>
      <c r="N19" s="7" t="str">
        <f t="shared" si="7"/>
        <v/>
      </c>
      <c r="O19" s="7" t="str">
        <f t="shared" si="8"/>
        <v/>
      </c>
      <c r="P19" s="7" t="str">
        <f t="shared" si="9"/>
        <v/>
      </c>
      <c r="Q19" s="7" t="str">
        <f t="shared" si="10"/>
        <v/>
      </c>
      <c r="R19" s="7" t="str">
        <f t="shared" si="11"/>
        <v/>
      </c>
      <c r="S19" s="7"/>
    </row>
    <row r="20" spans="2:19" x14ac:dyDescent="0.25">
      <c r="B20" s="9">
        <v>14</v>
      </c>
      <c r="C20" s="72"/>
      <c r="D20" s="75"/>
      <c r="E20" s="72"/>
      <c r="F20" s="77"/>
      <c r="G20" s="7" t="str">
        <f t="shared" si="0"/>
        <v/>
      </c>
      <c r="H20" s="7" t="str">
        <f t="shared" si="1"/>
        <v/>
      </c>
      <c r="I20" s="7" t="str">
        <f t="shared" si="2"/>
        <v/>
      </c>
      <c r="J20" s="7" t="str">
        <f t="shared" si="3"/>
        <v/>
      </c>
      <c r="K20" s="7" t="str">
        <f t="shared" si="4"/>
        <v/>
      </c>
      <c r="L20" s="7" t="str">
        <f t="shared" si="5"/>
        <v/>
      </c>
      <c r="M20" s="7" t="str">
        <f t="shared" si="6"/>
        <v/>
      </c>
      <c r="N20" s="7" t="str">
        <f t="shared" si="7"/>
        <v/>
      </c>
      <c r="O20" s="7" t="str">
        <f t="shared" si="8"/>
        <v/>
      </c>
      <c r="P20" s="7" t="str">
        <f t="shared" si="9"/>
        <v/>
      </c>
      <c r="Q20" s="7" t="str">
        <f t="shared" si="10"/>
        <v/>
      </c>
      <c r="R20" s="7" t="str">
        <f t="shared" si="11"/>
        <v/>
      </c>
      <c r="S20" s="7"/>
    </row>
    <row r="21" spans="2:19" x14ac:dyDescent="0.25">
      <c r="B21" s="9">
        <v>15</v>
      </c>
      <c r="C21" s="72"/>
      <c r="D21" s="75"/>
      <c r="E21" s="72"/>
      <c r="F21" s="77"/>
      <c r="G21" s="7" t="str">
        <f t="shared" si="0"/>
        <v/>
      </c>
      <c r="H21" s="7" t="str">
        <f t="shared" si="1"/>
        <v/>
      </c>
      <c r="I21" s="7" t="str">
        <f t="shared" si="2"/>
        <v/>
      </c>
      <c r="J21" s="7" t="str">
        <f t="shared" si="3"/>
        <v/>
      </c>
      <c r="K21" s="7" t="str">
        <f t="shared" si="4"/>
        <v/>
      </c>
      <c r="L21" s="7" t="str">
        <f t="shared" si="5"/>
        <v/>
      </c>
      <c r="M21" s="7" t="str">
        <f t="shared" si="6"/>
        <v/>
      </c>
      <c r="N21" s="7" t="str">
        <f t="shared" si="7"/>
        <v/>
      </c>
      <c r="O21" s="7" t="str">
        <f t="shared" si="8"/>
        <v/>
      </c>
      <c r="P21" s="7" t="str">
        <f t="shared" si="9"/>
        <v/>
      </c>
      <c r="Q21" s="7" t="str">
        <f t="shared" si="10"/>
        <v/>
      </c>
      <c r="R21" s="7" t="str">
        <f t="shared" si="11"/>
        <v/>
      </c>
      <c r="S21" s="7"/>
    </row>
    <row r="22" spans="2:19" x14ac:dyDescent="0.25">
      <c r="B22" s="9">
        <v>16</v>
      </c>
      <c r="C22" s="72"/>
      <c r="D22" s="75"/>
      <c r="E22" s="72"/>
      <c r="F22" s="77"/>
      <c r="G22" s="7" t="str">
        <f t="shared" si="0"/>
        <v/>
      </c>
      <c r="H22" s="7" t="str">
        <f t="shared" si="1"/>
        <v/>
      </c>
      <c r="I22" s="7" t="str">
        <f t="shared" si="2"/>
        <v/>
      </c>
      <c r="J22" s="7" t="str">
        <f t="shared" si="3"/>
        <v/>
      </c>
      <c r="K22" s="7" t="str">
        <f t="shared" si="4"/>
        <v/>
      </c>
      <c r="L22" s="7" t="str">
        <f t="shared" si="5"/>
        <v/>
      </c>
      <c r="M22" s="7" t="str">
        <f t="shared" si="6"/>
        <v/>
      </c>
      <c r="N22" s="7" t="str">
        <f t="shared" si="7"/>
        <v/>
      </c>
      <c r="O22" s="7" t="str">
        <f t="shared" si="8"/>
        <v/>
      </c>
      <c r="P22" s="7" t="str">
        <f t="shared" si="9"/>
        <v/>
      </c>
      <c r="Q22" s="7" t="str">
        <f t="shared" si="10"/>
        <v/>
      </c>
      <c r="R22" s="7" t="str">
        <f t="shared" si="11"/>
        <v/>
      </c>
      <c r="S22" s="7"/>
    </row>
    <row r="23" spans="2:19" x14ac:dyDescent="0.25">
      <c r="B23" s="9">
        <v>17</v>
      </c>
      <c r="C23" s="72"/>
      <c r="D23" s="75"/>
      <c r="E23" s="72"/>
      <c r="F23" s="77"/>
      <c r="G23" s="7" t="str">
        <f t="shared" si="0"/>
        <v/>
      </c>
      <c r="H23" s="7" t="str">
        <f t="shared" si="1"/>
        <v/>
      </c>
      <c r="I23" s="7" t="str">
        <f t="shared" si="2"/>
        <v/>
      </c>
      <c r="J23" s="7" t="str">
        <f t="shared" si="3"/>
        <v/>
      </c>
      <c r="K23" s="7" t="str">
        <f t="shared" si="4"/>
        <v/>
      </c>
      <c r="L23" s="7" t="str">
        <f t="shared" si="5"/>
        <v/>
      </c>
      <c r="M23" s="7" t="str">
        <f t="shared" si="6"/>
        <v/>
      </c>
      <c r="N23" s="7" t="str">
        <f t="shared" si="7"/>
        <v/>
      </c>
      <c r="O23" s="7" t="str">
        <f t="shared" si="8"/>
        <v/>
      </c>
      <c r="P23" s="7" t="str">
        <f t="shared" si="9"/>
        <v/>
      </c>
      <c r="Q23" s="7" t="str">
        <f t="shared" si="10"/>
        <v/>
      </c>
      <c r="R23" s="7" t="str">
        <f t="shared" si="11"/>
        <v/>
      </c>
      <c r="S23" s="7"/>
    </row>
    <row r="24" spans="2:19" x14ac:dyDescent="0.25">
      <c r="B24" s="9">
        <v>18</v>
      </c>
      <c r="C24" s="72"/>
      <c r="D24" s="75"/>
      <c r="E24" s="72"/>
      <c r="F24" s="77"/>
      <c r="G24" s="7" t="str">
        <f t="shared" si="0"/>
        <v/>
      </c>
      <c r="H24" s="7" t="str">
        <f t="shared" si="1"/>
        <v/>
      </c>
      <c r="I24" s="7" t="str">
        <f t="shared" si="2"/>
        <v/>
      </c>
      <c r="J24" s="7" t="str">
        <f t="shared" si="3"/>
        <v/>
      </c>
      <c r="K24" s="7" t="str">
        <f t="shared" si="4"/>
        <v/>
      </c>
      <c r="L24" s="7" t="str">
        <f t="shared" si="5"/>
        <v/>
      </c>
      <c r="M24" s="7" t="str">
        <f t="shared" si="6"/>
        <v/>
      </c>
      <c r="N24" s="7" t="str">
        <f t="shared" si="7"/>
        <v/>
      </c>
      <c r="O24" s="7" t="str">
        <f t="shared" si="8"/>
        <v/>
      </c>
      <c r="P24" s="7" t="str">
        <f t="shared" si="9"/>
        <v/>
      </c>
      <c r="Q24" s="7" t="str">
        <f t="shared" si="10"/>
        <v/>
      </c>
      <c r="R24" s="7" t="str">
        <f t="shared" si="11"/>
        <v/>
      </c>
      <c r="S24" s="7"/>
    </row>
    <row r="25" spans="2:19" x14ac:dyDescent="0.25">
      <c r="B25" s="9">
        <v>19</v>
      </c>
      <c r="C25" s="72"/>
      <c r="D25" s="75"/>
      <c r="E25" s="72"/>
      <c r="F25" s="77"/>
      <c r="G25" s="7" t="str">
        <f t="shared" si="0"/>
        <v/>
      </c>
      <c r="H25" s="7" t="str">
        <f t="shared" si="1"/>
        <v/>
      </c>
      <c r="I25" s="7" t="str">
        <f t="shared" si="2"/>
        <v/>
      </c>
      <c r="J25" s="7" t="str">
        <f t="shared" si="3"/>
        <v/>
      </c>
      <c r="K25" s="7" t="str">
        <f t="shared" si="4"/>
        <v/>
      </c>
      <c r="L25" s="7" t="str">
        <f t="shared" si="5"/>
        <v/>
      </c>
      <c r="M25" s="7" t="str">
        <f t="shared" si="6"/>
        <v/>
      </c>
      <c r="N25" s="7" t="str">
        <f t="shared" si="7"/>
        <v/>
      </c>
      <c r="O25" s="7" t="str">
        <f t="shared" si="8"/>
        <v/>
      </c>
      <c r="P25" s="7" t="str">
        <f t="shared" si="9"/>
        <v/>
      </c>
      <c r="Q25" s="7" t="str">
        <f t="shared" si="10"/>
        <v/>
      </c>
      <c r="R25" s="7" t="str">
        <f t="shared" si="11"/>
        <v/>
      </c>
      <c r="S25" s="7"/>
    </row>
    <row r="26" spans="2:19" x14ac:dyDescent="0.25">
      <c r="B26" s="9">
        <v>20</v>
      </c>
      <c r="C26" s="72"/>
      <c r="D26" s="75"/>
      <c r="E26" s="72"/>
      <c r="F26" s="77"/>
      <c r="G26" s="7" t="str">
        <f t="shared" si="0"/>
        <v/>
      </c>
      <c r="H26" s="7" t="str">
        <f t="shared" si="1"/>
        <v/>
      </c>
      <c r="I26" s="7" t="str">
        <f t="shared" si="2"/>
        <v/>
      </c>
      <c r="J26" s="7" t="str">
        <f t="shared" si="3"/>
        <v/>
      </c>
      <c r="K26" s="7" t="str">
        <f t="shared" si="4"/>
        <v/>
      </c>
      <c r="L26" s="7" t="str">
        <f t="shared" si="5"/>
        <v/>
      </c>
      <c r="M26" s="7" t="str">
        <f t="shared" si="6"/>
        <v/>
      </c>
      <c r="N26" s="7" t="str">
        <f t="shared" si="7"/>
        <v/>
      </c>
      <c r="O26" s="7" t="str">
        <f t="shared" si="8"/>
        <v/>
      </c>
      <c r="P26" s="7" t="str">
        <f t="shared" si="9"/>
        <v/>
      </c>
      <c r="Q26" s="7" t="str">
        <f t="shared" si="10"/>
        <v/>
      </c>
      <c r="R26" s="7" t="str">
        <f t="shared" si="11"/>
        <v/>
      </c>
      <c r="S26" s="7"/>
    </row>
    <row r="27" spans="2:19" x14ac:dyDescent="0.25">
      <c r="B27" s="9">
        <v>21</v>
      </c>
      <c r="C27" s="72"/>
      <c r="D27" s="75"/>
      <c r="E27" s="72"/>
      <c r="F27" s="77"/>
      <c r="G27" s="7" t="str">
        <f t="shared" si="0"/>
        <v/>
      </c>
      <c r="H27" s="7" t="str">
        <f t="shared" si="1"/>
        <v/>
      </c>
      <c r="I27" s="7" t="str">
        <f t="shared" si="2"/>
        <v/>
      </c>
      <c r="J27" s="7" t="str">
        <f t="shared" si="3"/>
        <v/>
      </c>
      <c r="K27" s="7" t="str">
        <f t="shared" si="4"/>
        <v/>
      </c>
      <c r="L27" s="7" t="str">
        <f t="shared" si="5"/>
        <v/>
      </c>
      <c r="M27" s="7" t="str">
        <f t="shared" si="6"/>
        <v/>
      </c>
      <c r="N27" s="7" t="str">
        <f t="shared" si="7"/>
        <v/>
      </c>
      <c r="O27" s="7" t="str">
        <f t="shared" si="8"/>
        <v/>
      </c>
      <c r="P27" s="7" t="str">
        <f t="shared" si="9"/>
        <v/>
      </c>
      <c r="Q27" s="7" t="str">
        <f t="shared" si="10"/>
        <v/>
      </c>
      <c r="R27" s="7" t="str">
        <f t="shared" si="11"/>
        <v/>
      </c>
      <c r="S27" s="7"/>
    </row>
    <row r="28" spans="2:19" x14ac:dyDescent="0.25">
      <c r="B28" s="9">
        <v>22</v>
      </c>
      <c r="C28" s="72"/>
      <c r="D28" s="75"/>
      <c r="E28" s="72"/>
      <c r="F28" s="77"/>
      <c r="G28" s="7" t="str">
        <f t="shared" si="0"/>
        <v/>
      </c>
      <c r="H28" s="7" t="str">
        <f t="shared" si="1"/>
        <v/>
      </c>
      <c r="I28" s="7" t="str">
        <f t="shared" si="2"/>
        <v/>
      </c>
      <c r="J28" s="7" t="str">
        <f t="shared" si="3"/>
        <v/>
      </c>
      <c r="K28" s="7" t="str">
        <f t="shared" si="4"/>
        <v/>
      </c>
      <c r="L28" s="7" t="str">
        <f t="shared" si="5"/>
        <v/>
      </c>
      <c r="M28" s="7" t="str">
        <f t="shared" si="6"/>
        <v/>
      </c>
      <c r="N28" s="7" t="str">
        <f t="shared" si="7"/>
        <v/>
      </c>
      <c r="O28" s="7" t="str">
        <f t="shared" si="8"/>
        <v/>
      </c>
      <c r="P28" s="7" t="str">
        <f t="shared" si="9"/>
        <v/>
      </c>
      <c r="Q28" s="7" t="str">
        <f t="shared" si="10"/>
        <v/>
      </c>
      <c r="R28" s="7" t="str">
        <f t="shared" si="11"/>
        <v/>
      </c>
      <c r="S28" s="7"/>
    </row>
    <row r="29" spans="2:19" x14ac:dyDescent="0.25">
      <c r="B29" s="9">
        <v>23</v>
      </c>
      <c r="C29" s="72"/>
      <c r="D29" s="75"/>
      <c r="E29" s="72"/>
      <c r="F29" s="77"/>
      <c r="G29" s="7" t="str">
        <f t="shared" si="0"/>
        <v/>
      </c>
      <c r="H29" s="7" t="str">
        <f t="shared" si="1"/>
        <v/>
      </c>
      <c r="I29" s="7" t="str">
        <f t="shared" si="2"/>
        <v/>
      </c>
      <c r="J29" s="7" t="str">
        <f t="shared" si="3"/>
        <v/>
      </c>
      <c r="K29" s="7" t="str">
        <f t="shared" si="4"/>
        <v/>
      </c>
      <c r="L29" s="7" t="str">
        <f t="shared" si="5"/>
        <v/>
      </c>
      <c r="M29" s="7" t="str">
        <f t="shared" si="6"/>
        <v/>
      </c>
      <c r="N29" s="7" t="str">
        <f t="shared" si="7"/>
        <v/>
      </c>
      <c r="O29" s="7" t="str">
        <f t="shared" si="8"/>
        <v/>
      </c>
      <c r="P29" s="7" t="str">
        <f t="shared" si="9"/>
        <v/>
      </c>
      <c r="Q29" s="7" t="str">
        <f t="shared" si="10"/>
        <v/>
      </c>
      <c r="R29" s="7" t="str">
        <f t="shared" si="11"/>
        <v/>
      </c>
      <c r="S29" s="7"/>
    </row>
    <row r="30" spans="2:19" x14ac:dyDescent="0.25">
      <c r="B30" s="9">
        <v>24</v>
      </c>
      <c r="C30" s="72"/>
      <c r="D30" s="75"/>
      <c r="E30" s="72"/>
      <c r="F30" s="77"/>
      <c r="G30" s="7" t="str">
        <f t="shared" si="0"/>
        <v/>
      </c>
      <c r="H30" s="7" t="str">
        <f t="shared" si="1"/>
        <v/>
      </c>
      <c r="I30" s="7" t="str">
        <f t="shared" si="2"/>
        <v/>
      </c>
      <c r="J30" s="7" t="str">
        <f t="shared" si="3"/>
        <v/>
      </c>
      <c r="K30" s="7" t="str">
        <f t="shared" si="4"/>
        <v/>
      </c>
      <c r="L30" s="7" t="str">
        <f t="shared" si="5"/>
        <v/>
      </c>
      <c r="M30" s="7" t="str">
        <f t="shared" si="6"/>
        <v/>
      </c>
      <c r="N30" s="7" t="str">
        <f t="shared" si="7"/>
        <v/>
      </c>
      <c r="O30" s="7" t="str">
        <f t="shared" si="8"/>
        <v/>
      </c>
      <c r="P30" s="7" t="str">
        <f t="shared" si="9"/>
        <v/>
      </c>
      <c r="Q30" s="7" t="str">
        <f t="shared" si="10"/>
        <v/>
      </c>
      <c r="R30" s="7" t="str">
        <f t="shared" si="11"/>
        <v/>
      </c>
      <c r="S30" s="7"/>
    </row>
    <row r="31" spans="2:19" x14ac:dyDescent="0.25">
      <c r="B31" s="9">
        <v>25</v>
      </c>
      <c r="C31" s="72"/>
      <c r="D31" s="75"/>
      <c r="E31" s="72"/>
      <c r="F31" s="77"/>
      <c r="G31" s="7" t="str">
        <f t="shared" si="0"/>
        <v/>
      </c>
      <c r="H31" s="7" t="str">
        <f t="shared" si="1"/>
        <v/>
      </c>
      <c r="I31" s="7" t="str">
        <f t="shared" si="2"/>
        <v/>
      </c>
      <c r="J31" s="7" t="str">
        <f t="shared" si="3"/>
        <v/>
      </c>
      <c r="K31" s="7" t="str">
        <f t="shared" si="4"/>
        <v/>
      </c>
      <c r="L31" s="7" t="str">
        <f t="shared" si="5"/>
        <v/>
      </c>
      <c r="M31" s="7" t="str">
        <f t="shared" si="6"/>
        <v/>
      </c>
      <c r="N31" s="7" t="str">
        <f t="shared" si="7"/>
        <v/>
      </c>
      <c r="O31" s="7" t="str">
        <f t="shared" si="8"/>
        <v/>
      </c>
      <c r="P31" s="7" t="str">
        <f t="shared" si="9"/>
        <v/>
      </c>
      <c r="Q31" s="7" t="str">
        <f t="shared" si="10"/>
        <v/>
      </c>
      <c r="R31" s="7" t="str">
        <f t="shared" si="11"/>
        <v/>
      </c>
      <c r="S31" s="7"/>
    </row>
    <row r="32" spans="2:19" x14ac:dyDescent="0.25">
      <c r="B32" s="9">
        <v>26</v>
      </c>
      <c r="C32" s="72"/>
      <c r="D32" s="75"/>
      <c r="E32" s="72"/>
      <c r="F32" s="77"/>
      <c r="G32" s="7" t="str">
        <f t="shared" si="0"/>
        <v/>
      </c>
      <c r="H32" s="7" t="str">
        <f t="shared" si="1"/>
        <v/>
      </c>
      <c r="I32" s="7" t="str">
        <f t="shared" si="2"/>
        <v/>
      </c>
      <c r="J32" s="7" t="str">
        <f t="shared" si="3"/>
        <v/>
      </c>
      <c r="K32" s="7" t="str">
        <f t="shared" si="4"/>
        <v/>
      </c>
      <c r="L32" s="7" t="str">
        <f t="shared" si="5"/>
        <v/>
      </c>
      <c r="M32" s="7" t="str">
        <f t="shared" si="6"/>
        <v/>
      </c>
      <c r="N32" s="7" t="str">
        <f t="shared" si="7"/>
        <v/>
      </c>
      <c r="O32" s="7" t="str">
        <f t="shared" si="8"/>
        <v/>
      </c>
      <c r="P32" s="7" t="str">
        <f t="shared" si="9"/>
        <v/>
      </c>
      <c r="Q32" s="7" t="str">
        <f t="shared" si="10"/>
        <v/>
      </c>
      <c r="R32" s="7" t="str">
        <f t="shared" si="11"/>
        <v/>
      </c>
      <c r="S32" s="7"/>
    </row>
    <row r="33" spans="2:19" x14ac:dyDescent="0.25">
      <c r="B33" s="9">
        <v>27</v>
      </c>
      <c r="C33" s="72"/>
      <c r="D33" s="75"/>
      <c r="E33" s="72"/>
      <c r="F33" s="77"/>
      <c r="G33" s="7" t="str">
        <f t="shared" si="0"/>
        <v/>
      </c>
      <c r="H33" s="7" t="str">
        <f t="shared" si="1"/>
        <v/>
      </c>
      <c r="I33" s="7" t="str">
        <f t="shared" si="2"/>
        <v/>
      </c>
      <c r="J33" s="7" t="str">
        <f t="shared" si="3"/>
        <v/>
      </c>
      <c r="K33" s="7" t="str">
        <f t="shared" si="4"/>
        <v/>
      </c>
      <c r="L33" s="7" t="str">
        <f t="shared" si="5"/>
        <v/>
      </c>
      <c r="M33" s="7" t="str">
        <f t="shared" si="6"/>
        <v/>
      </c>
      <c r="N33" s="7" t="str">
        <f t="shared" si="7"/>
        <v/>
      </c>
      <c r="O33" s="7" t="str">
        <f t="shared" si="8"/>
        <v/>
      </c>
      <c r="P33" s="7" t="str">
        <f t="shared" si="9"/>
        <v/>
      </c>
      <c r="Q33" s="7" t="str">
        <f t="shared" si="10"/>
        <v/>
      </c>
      <c r="R33" s="7" t="str">
        <f t="shared" si="11"/>
        <v/>
      </c>
      <c r="S33" s="7"/>
    </row>
    <row r="34" spans="2:19" x14ac:dyDescent="0.25">
      <c r="B34" s="9">
        <v>28</v>
      </c>
      <c r="C34" s="72"/>
      <c r="D34" s="75"/>
      <c r="E34" s="72"/>
      <c r="F34" s="77"/>
      <c r="G34" s="7" t="str">
        <f t="shared" si="0"/>
        <v/>
      </c>
      <c r="H34" s="7" t="str">
        <f t="shared" si="1"/>
        <v/>
      </c>
      <c r="I34" s="7" t="str">
        <f t="shared" si="2"/>
        <v/>
      </c>
      <c r="J34" s="7" t="str">
        <f t="shared" si="3"/>
        <v/>
      </c>
      <c r="K34" s="7" t="str">
        <f t="shared" si="4"/>
        <v/>
      </c>
      <c r="L34" s="7" t="str">
        <f t="shared" si="5"/>
        <v/>
      </c>
      <c r="M34" s="7" t="str">
        <f t="shared" si="6"/>
        <v/>
      </c>
      <c r="N34" s="7" t="str">
        <f t="shared" si="7"/>
        <v/>
      </c>
      <c r="O34" s="7" t="str">
        <f t="shared" si="8"/>
        <v/>
      </c>
      <c r="P34" s="7" t="str">
        <f t="shared" si="9"/>
        <v/>
      </c>
      <c r="Q34" s="7" t="str">
        <f t="shared" si="10"/>
        <v/>
      </c>
      <c r="R34" s="7" t="str">
        <f t="shared" si="11"/>
        <v/>
      </c>
      <c r="S34" s="7"/>
    </row>
    <row r="35" spans="2:19" x14ac:dyDescent="0.25">
      <c r="B35" s="9">
        <v>29</v>
      </c>
      <c r="C35" s="72"/>
      <c r="D35" s="75"/>
      <c r="E35" s="72"/>
      <c r="F35" s="77"/>
      <c r="G35" s="7" t="str">
        <f t="shared" si="0"/>
        <v/>
      </c>
      <c r="H35" s="7" t="str">
        <f t="shared" si="1"/>
        <v/>
      </c>
      <c r="I35" s="7" t="str">
        <f t="shared" si="2"/>
        <v/>
      </c>
      <c r="J35" s="7" t="str">
        <f t="shared" si="3"/>
        <v/>
      </c>
      <c r="K35" s="7" t="str">
        <f t="shared" si="4"/>
        <v/>
      </c>
      <c r="L35" s="7" t="str">
        <f t="shared" si="5"/>
        <v/>
      </c>
      <c r="M35" s="7" t="str">
        <f t="shared" si="6"/>
        <v/>
      </c>
      <c r="N35" s="7" t="str">
        <f t="shared" si="7"/>
        <v/>
      </c>
      <c r="O35" s="7" t="str">
        <f t="shared" si="8"/>
        <v/>
      </c>
      <c r="P35" s="7" t="str">
        <f t="shared" si="9"/>
        <v/>
      </c>
      <c r="Q35" s="7" t="str">
        <f t="shared" si="10"/>
        <v/>
      </c>
      <c r="R35" s="7" t="str">
        <f t="shared" si="11"/>
        <v/>
      </c>
      <c r="S35" s="7"/>
    </row>
    <row r="36" spans="2:19" x14ac:dyDescent="0.25">
      <c r="B36" s="9">
        <v>30</v>
      </c>
      <c r="C36" s="72"/>
      <c r="D36" s="75"/>
      <c r="E36" s="72"/>
      <c r="F36" s="77"/>
      <c r="G36" s="7" t="str">
        <f t="shared" si="0"/>
        <v/>
      </c>
      <c r="H36" s="7" t="str">
        <f t="shared" si="1"/>
        <v/>
      </c>
      <c r="I36" s="7" t="str">
        <f t="shared" si="2"/>
        <v/>
      </c>
      <c r="J36" s="7" t="str">
        <f t="shared" si="3"/>
        <v/>
      </c>
      <c r="K36" s="7" t="str">
        <f t="shared" si="4"/>
        <v/>
      </c>
      <c r="L36" s="7" t="str">
        <f t="shared" si="5"/>
        <v/>
      </c>
      <c r="M36" s="7" t="str">
        <f t="shared" si="6"/>
        <v/>
      </c>
      <c r="N36" s="7" t="str">
        <f t="shared" si="7"/>
        <v/>
      </c>
      <c r="O36" s="7" t="str">
        <f t="shared" si="8"/>
        <v/>
      </c>
      <c r="P36" s="7" t="str">
        <f t="shared" si="9"/>
        <v/>
      </c>
      <c r="Q36" s="7" t="str">
        <f t="shared" si="10"/>
        <v/>
      </c>
      <c r="R36" s="7" t="str">
        <f t="shared" si="11"/>
        <v/>
      </c>
      <c r="S36" s="7"/>
    </row>
    <row r="37" spans="2:19" x14ac:dyDescent="0.25">
      <c r="B37" s="9">
        <v>31</v>
      </c>
      <c r="C37" s="72"/>
      <c r="D37" s="75"/>
      <c r="E37" s="72"/>
      <c r="F37" s="77"/>
      <c r="G37" s="7" t="str">
        <f t="shared" si="0"/>
        <v/>
      </c>
      <c r="H37" s="7" t="str">
        <f t="shared" si="1"/>
        <v/>
      </c>
      <c r="I37" s="7" t="str">
        <f t="shared" si="2"/>
        <v/>
      </c>
      <c r="J37" s="7" t="str">
        <f t="shared" si="3"/>
        <v/>
      </c>
      <c r="K37" s="7" t="str">
        <f t="shared" si="4"/>
        <v/>
      </c>
      <c r="L37" s="7" t="str">
        <f t="shared" si="5"/>
        <v/>
      </c>
      <c r="M37" s="7" t="str">
        <f t="shared" si="6"/>
        <v/>
      </c>
      <c r="N37" s="7" t="str">
        <f t="shared" si="7"/>
        <v/>
      </c>
      <c r="O37" s="7" t="str">
        <f t="shared" si="8"/>
        <v/>
      </c>
      <c r="P37" s="7" t="str">
        <f t="shared" si="9"/>
        <v/>
      </c>
      <c r="Q37" s="7" t="str">
        <f t="shared" si="10"/>
        <v/>
      </c>
      <c r="R37" s="7" t="str">
        <f t="shared" si="11"/>
        <v/>
      </c>
      <c r="S37" s="7"/>
    </row>
    <row r="38" spans="2:19" x14ac:dyDescent="0.25">
      <c r="B38" s="9">
        <v>32</v>
      </c>
      <c r="C38" s="72"/>
      <c r="D38" s="75"/>
      <c r="E38" s="72"/>
      <c r="F38" s="77"/>
      <c r="G38" s="7" t="str">
        <f t="shared" si="0"/>
        <v/>
      </c>
      <c r="H38" s="7" t="str">
        <f t="shared" si="1"/>
        <v/>
      </c>
      <c r="I38" s="7" t="str">
        <f t="shared" si="2"/>
        <v/>
      </c>
      <c r="J38" s="7" t="str">
        <f t="shared" si="3"/>
        <v/>
      </c>
      <c r="K38" s="7" t="str">
        <f t="shared" si="4"/>
        <v/>
      </c>
      <c r="L38" s="7" t="str">
        <f t="shared" si="5"/>
        <v/>
      </c>
      <c r="M38" s="7" t="str">
        <f t="shared" si="6"/>
        <v/>
      </c>
      <c r="N38" s="7" t="str">
        <f t="shared" si="7"/>
        <v/>
      </c>
      <c r="O38" s="7" t="str">
        <f t="shared" si="8"/>
        <v/>
      </c>
      <c r="P38" s="7" t="str">
        <f t="shared" si="9"/>
        <v/>
      </c>
      <c r="Q38" s="7" t="str">
        <f t="shared" si="10"/>
        <v/>
      </c>
      <c r="R38" s="7" t="str">
        <f t="shared" si="11"/>
        <v/>
      </c>
      <c r="S38" s="7"/>
    </row>
    <row r="39" spans="2:19" x14ac:dyDescent="0.25">
      <c r="B39" s="9">
        <v>33</v>
      </c>
      <c r="C39" s="72"/>
      <c r="D39" s="75"/>
      <c r="E39" s="72"/>
      <c r="F39" s="77"/>
      <c r="G39" s="7" t="str">
        <f t="shared" si="0"/>
        <v/>
      </c>
      <c r="H39" s="7" t="str">
        <f t="shared" si="1"/>
        <v/>
      </c>
      <c r="I39" s="7" t="str">
        <f t="shared" si="2"/>
        <v/>
      </c>
      <c r="J39" s="7" t="str">
        <f t="shared" si="3"/>
        <v/>
      </c>
      <c r="K39" s="7" t="str">
        <f t="shared" si="4"/>
        <v/>
      </c>
      <c r="L39" s="7" t="str">
        <f t="shared" si="5"/>
        <v/>
      </c>
      <c r="M39" s="7" t="str">
        <f t="shared" si="6"/>
        <v/>
      </c>
      <c r="N39" s="7" t="str">
        <f t="shared" si="7"/>
        <v/>
      </c>
      <c r="O39" s="7" t="str">
        <f t="shared" si="8"/>
        <v/>
      </c>
      <c r="P39" s="7" t="str">
        <f t="shared" si="9"/>
        <v/>
      </c>
      <c r="Q39" s="7" t="str">
        <f t="shared" si="10"/>
        <v/>
      </c>
      <c r="R39" s="7" t="str">
        <f t="shared" si="11"/>
        <v/>
      </c>
      <c r="S39" s="7"/>
    </row>
    <row r="40" spans="2:19" x14ac:dyDescent="0.25">
      <c r="B40" s="9">
        <v>34</v>
      </c>
      <c r="C40" s="72"/>
      <c r="D40" s="75"/>
      <c r="E40" s="72"/>
      <c r="F40" s="77"/>
      <c r="G40" s="7" t="str">
        <f t="shared" si="0"/>
        <v/>
      </c>
      <c r="H40" s="7" t="str">
        <f t="shared" si="1"/>
        <v/>
      </c>
      <c r="I40" s="7" t="str">
        <f t="shared" si="2"/>
        <v/>
      </c>
      <c r="J40" s="7" t="str">
        <f t="shared" si="3"/>
        <v/>
      </c>
      <c r="K40" s="7" t="str">
        <f t="shared" si="4"/>
        <v/>
      </c>
      <c r="L40" s="7" t="str">
        <f t="shared" si="5"/>
        <v/>
      </c>
      <c r="M40" s="7" t="str">
        <f t="shared" si="6"/>
        <v/>
      </c>
      <c r="N40" s="7" t="str">
        <f t="shared" si="7"/>
        <v/>
      </c>
      <c r="O40" s="7" t="str">
        <f t="shared" si="8"/>
        <v/>
      </c>
      <c r="P40" s="7" t="str">
        <f t="shared" si="9"/>
        <v/>
      </c>
      <c r="Q40" s="7" t="str">
        <f t="shared" si="10"/>
        <v/>
      </c>
      <c r="R40" s="7" t="str">
        <f t="shared" si="11"/>
        <v/>
      </c>
      <c r="S40" s="7"/>
    </row>
    <row r="41" spans="2:19" x14ac:dyDescent="0.25">
      <c r="B41" s="9">
        <v>35</v>
      </c>
      <c r="C41" s="72"/>
      <c r="D41" s="75"/>
      <c r="E41" s="72"/>
      <c r="F41" s="77"/>
      <c r="G41" s="7" t="str">
        <f t="shared" si="0"/>
        <v/>
      </c>
      <c r="H41" s="7" t="str">
        <f t="shared" si="1"/>
        <v/>
      </c>
      <c r="I41" s="7" t="str">
        <f t="shared" si="2"/>
        <v/>
      </c>
      <c r="J41" s="7" t="str">
        <f t="shared" si="3"/>
        <v/>
      </c>
      <c r="K41" s="7" t="str">
        <f t="shared" si="4"/>
        <v/>
      </c>
      <c r="L41" s="7" t="str">
        <f t="shared" si="5"/>
        <v/>
      </c>
      <c r="M41" s="7" t="str">
        <f t="shared" si="6"/>
        <v/>
      </c>
      <c r="N41" s="7" t="str">
        <f t="shared" si="7"/>
        <v/>
      </c>
      <c r="O41" s="7" t="str">
        <f t="shared" si="8"/>
        <v/>
      </c>
      <c r="P41" s="7" t="str">
        <f t="shared" si="9"/>
        <v/>
      </c>
      <c r="Q41" s="7" t="str">
        <f t="shared" si="10"/>
        <v/>
      </c>
      <c r="R41" s="7" t="str">
        <f t="shared" si="11"/>
        <v/>
      </c>
      <c r="S41" s="7"/>
    </row>
    <row r="42" spans="2:19" x14ac:dyDescent="0.25">
      <c r="B42" s="9">
        <v>36</v>
      </c>
      <c r="C42" s="72"/>
      <c r="D42" s="75"/>
      <c r="E42" s="72"/>
      <c r="F42" s="77"/>
      <c r="G42" s="7" t="str">
        <f t="shared" si="0"/>
        <v/>
      </c>
      <c r="H42" s="7" t="str">
        <f t="shared" si="1"/>
        <v/>
      </c>
      <c r="I42" s="7" t="str">
        <f t="shared" si="2"/>
        <v/>
      </c>
      <c r="J42" s="7" t="str">
        <f t="shared" si="3"/>
        <v/>
      </c>
      <c r="K42" s="7" t="str">
        <f t="shared" si="4"/>
        <v/>
      </c>
      <c r="L42" s="7" t="str">
        <f t="shared" si="5"/>
        <v/>
      </c>
      <c r="M42" s="7" t="str">
        <f t="shared" si="6"/>
        <v/>
      </c>
      <c r="N42" s="7" t="str">
        <f t="shared" si="7"/>
        <v/>
      </c>
      <c r="O42" s="7" t="str">
        <f t="shared" si="8"/>
        <v/>
      </c>
      <c r="P42" s="7" t="str">
        <f t="shared" si="9"/>
        <v/>
      </c>
      <c r="Q42" s="7" t="str">
        <f t="shared" si="10"/>
        <v/>
      </c>
      <c r="R42" s="7" t="str">
        <f t="shared" si="11"/>
        <v/>
      </c>
      <c r="S42" s="7"/>
    </row>
    <row r="43" spans="2:19" x14ac:dyDescent="0.25">
      <c r="B43" s="9">
        <v>37</v>
      </c>
      <c r="C43" s="72"/>
      <c r="D43" s="75"/>
      <c r="E43" s="72"/>
      <c r="F43" s="77"/>
      <c r="G43" s="7" t="str">
        <f t="shared" si="0"/>
        <v/>
      </c>
      <c r="H43" s="7" t="str">
        <f t="shared" si="1"/>
        <v/>
      </c>
      <c r="I43" s="7" t="str">
        <f t="shared" si="2"/>
        <v/>
      </c>
      <c r="J43" s="7" t="str">
        <f t="shared" si="3"/>
        <v/>
      </c>
      <c r="K43" s="7" t="str">
        <f t="shared" si="4"/>
        <v/>
      </c>
      <c r="L43" s="7" t="str">
        <f t="shared" si="5"/>
        <v/>
      </c>
      <c r="M43" s="7" t="str">
        <f t="shared" si="6"/>
        <v/>
      </c>
      <c r="N43" s="7" t="str">
        <f t="shared" si="7"/>
        <v/>
      </c>
      <c r="O43" s="7" t="str">
        <f t="shared" si="8"/>
        <v/>
      </c>
      <c r="P43" s="7" t="str">
        <f t="shared" si="9"/>
        <v/>
      </c>
      <c r="Q43" s="7" t="str">
        <f t="shared" si="10"/>
        <v/>
      </c>
      <c r="R43" s="7" t="str">
        <f t="shared" si="11"/>
        <v/>
      </c>
      <c r="S43" s="7"/>
    </row>
    <row r="44" spans="2:19" x14ac:dyDescent="0.25">
      <c r="B44" s="9">
        <v>38</v>
      </c>
      <c r="C44" s="72"/>
      <c r="D44" s="75"/>
      <c r="E44" s="72"/>
      <c r="F44" s="77"/>
      <c r="G44" s="7" t="str">
        <f t="shared" si="0"/>
        <v/>
      </c>
      <c r="H44" s="7" t="str">
        <f t="shared" si="1"/>
        <v/>
      </c>
      <c r="I44" s="7" t="str">
        <f t="shared" si="2"/>
        <v/>
      </c>
      <c r="J44" s="7" t="str">
        <f t="shared" si="3"/>
        <v/>
      </c>
      <c r="K44" s="7" t="str">
        <f t="shared" si="4"/>
        <v/>
      </c>
      <c r="L44" s="7" t="str">
        <f t="shared" si="5"/>
        <v/>
      </c>
      <c r="M44" s="7" t="str">
        <f t="shared" si="6"/>
        <v/>
      </c>
      <c r="N44" s="7" t="str">
        <f t="shared" si="7"/>
        <v/>
      </c>
      <c r="O44" s="7" t="str">
        <f t="shared" si="8"/>
        <v/>
      </c>
      <c r="P44" s="7" t="str">
        <f t="shared" si="9"/>
        <v/>
      </c>
      <c r="Q44" s="7" t="str">
        <f t="shared" si="10"/>
        <v/>
      </c>
      <c r="R44" s="7" t="str">
        <f t="shared" si="11"/>
        <v/>
      </c>
      <c r="S44" s="7"/>
    </row>
    <row r="45" spans="2:19" x14ac:dyDescent="0.25">
      <c r="B45" s="9">
        <v>39</v>
      </c>
      <c r="C45" s="72"/>
      <c r="D45" s="75"/>
      <c r="E45" s="72"/>
      <c r="F45" s="77"/>
      <c r="G45" s="7" t="str">
        <f t="shared" si="0"/>
        <v/>
      </c>
      <c r="H45" s="7" t="str">
        <f t="shared" si="1"/>
        <v/>
      </c>
      <c r="I45" s="7" t="str">
        <f t="shared" si="2"/>
        <v/>
      </c>
      <c r="J45" s="7" t="str">
        <f t="shared" si="3"/>
        <v/>
      </c>
      <c r="K45" s="7" t="str">
        <f t="shared" si="4"/>
        <v/>
      </c>
      <c r="L45" s="7" t="str">
        <f t="shared" si="5"/>
        <v/>
      </c>
      <c r="M45" s="7" t="str">
        <f t="shared" si="6"/>
        <v/>
      </c>
      <c r="N45" s="7" t="str">
        <f t="shared" si="7"/>
        <v/>
      </c>
      <c r="O45" s="7" t="str">
        <f t="shared" si="8"/>
        <v/>
      </c>
      <c r="P45" s="7" t="str">
        <f t="shared" si="9"/>
        <v/>
      </c>
      <c r="Q45" s="7" t="str">
        <f t="shared" si="10"/>
        <v/>
      </c>
      <c r="R45" s="7" t="str">
        <f t="shared" si="11"/>
        <v/>
      </c>
      <c r="S45" s="7"/>
    </row>
    <row r="46" spans="2:19" x14ac:dyDescent="0.25">
      <c r="B46" s="9">
        <v>40</v>
      </c>
      <c r="C46" s="72"/>
      <c r="D46" s="75"/>
      <c r="E46" s="72"/>
      <c r="F46" s="77"/>
      <c r="G46" s="7" t="str">
        <f t="shared" si="0"/>
        <v/>
      </c>
      <c r="H46" s="7" t="str">
        <f t="shared" si="1"/>
        <v/>
      </c>
      <c r="I46" s="7" t="str">
        <f t="shared" si="2"/>
        <v/>
      </c>
      <c r="J46" s="7" t="str">
        <f t="shared" si="3"/>
        <v/>
      </c>
      <c r="K46" s="7" t="str">
        <f t="shared" si="4"/>
        <v/>
      </c>
      <c r="L46" s="7" t="str">
        <f t="shared" si="5"/>
        <v/>
      </c>
      <c r="M46" s="7" t="str">
        <f t="shared" si="6"/>
        <v/>
      </c>
      <c r="N46" s="7" t="str">
        <f t="shared" si="7"/>
        <v/>
      </c>
      <c r="O46" s="7" t="str">
        <f t="shared" si="8"/>
        <v/>
      </c>
      <c r="P46" s="7" t="str">
        <f t="shared" si="9"/>
        <v/>
      </c>
      <c r="Q46" s="7" t="str">
        <f t="shared" si="10"/>
        <v/>
      </c>
      <c r="R46" s="7" t="str">
        <f t="shared" si="11"/>
        <v/>
      </c>
      <c r="S46" s="7"/>
    </row>
    <row r="47" spans="2:19" x14ac:dyDescent="0.25">
      <c r="B47" s="9">
        <v>41</v>
      </c>
      <c r="C47" s="72"/>
      <c r="D47" s="75"/>
      <c r="E47" s="72"/>
      <c r="F47" s="77"/>
      <c r="G47" s="7" t="str">
        <f t="shared" si="0"/>
        <v/>
      </c>
      <c r="H47" s="7" t="str">
        <f t="shared" si="1"/>
        <v/>
      </c>
      <c r="I47" s="7" t="str">
        <f t="shared" si="2"/>
        <v/>
      </c>
      <c r="J47" s="7" t="str">
        <f t="shared" si="3"/>
        <v/>
      </c>
      <c r="K47" s="7" t="str">
        <f t="shared" si="4"/>
        <v/>
      </c>
      <c r="L47" s="7" t="str">
        <f t="shared" si="5"/>
        <v/>
      </c>
      <c r="M47" s="7" t="str">
        <f t="shared" si="6"/>
        <v/>
      </c>
      <c r="N47" s="7" t="str">
        <f t="shared" si="7"/>
        <v/>
      </c>
      <c r="O47" s="7" t="str">
        <f t="shared" si="8"/>
        <v/>
      </c>
      <c r="P47" s="7" t="str">
        <f t="shared" si="9"/>
        <v/>
      </c>
      <c r="Q47" s="7" t="str">
        <f t="shared" si="10"/>
        <v/>
      </c>
      <c r="R47" s="7" t="str">
        <f t="shared" si="11"/>
        <v/>
      </c>
      <c r="S47" s="7"/>
    </row>
    <row r="48" spans="2:19" x14ac:dyDescent="0.25">
      <c r="B48" s="9">
        <v>42</v>
      </c>
      <c r="C48" s="72"/>
      <c r="D48" s="75"/>
      <c r="E48" s="72"/>
      <c r="F48" s="77"/>
      <c r="G48" s="7" t="str">
        <f t="shared" si="0"/>
        <v/>
      </c>
      <c r="H48" s="7" t="str">
        <f t="shared" si="1"/>
        <v/>
      </c>
      <c r="I48" s="7" t="str">
        <f t="shared" si="2"/>
        <v/>
      </c>
      <c r="J48" s="7" t="str">
        <f t="shared" si="3"/>
        <v/>
      </c>
      <c r="K48" s="7" t="str">
        <f t="shared" si="4"/>
        <v/>
      </c>
      <c r="L48" s="7" t="str">
        <f t="shared" si="5"/>
        <v/>
      </c>
      <c r="M48" s="7" t="str">
        <f t="shared" si="6"/>
        <v/>
      </c>
      <c r="N48" s="7" t="str">
        <f t="shared" si="7"/>
        <v/>
      </c>
      <c r="O48" s="7" t="str">
        <f t="shared" si="8"/>
        <v/>
      </c>
      <c r="P48" s="7" t="str">
        <f t="shared" si="9"/>
        <v/>
      </c>
      <c r="Q48" s="7" t="str">
        <f t="shared" si="10"/>
        <v/>
      </c>
      <c r="R48" s="7" t="str">
        <f t="shared" si="11"/>
        <v/>
      </c>
      <c r="S48" s="7"/>
    </row>
    <row r="49" spans="1:19" x14ac:dyDescent="0.25">
      <c r="B49" s="9">
        <v>43</v>
      </c>
      <c r="C49" s="72"/>
      <c r="D49" s="75"/>
      <c r="E49" s="72"/>
      <c r="F49" s="77"/>
      <c r="G49" s="7" t="str">
        <f t="shared" si="0"/>
        <v/>
      </c>
      <c r="H49" s="7" t="str">
        <f t="shared" si="1"/>
        <v/>
      </c>
      <c r="I49" s="7" t="str">
        <f t="shared" si="2"/>
        <v/>
      </c>
      <c r="J49" s="7" t="str">
        <f t="shared" si="3"/>
        <v/>
      </c>
      <c r="K49" s="7" t="str">
        <f t="shared" si="4"/>
        <v/>
      </c>
      <c r="L49" s="7" t="str">
        <f t="shared" si="5"/>
        <v/>
      </c>
      <c r="M49" s="7" t="str">
        <f t="shared" si="6"/>
        <v/>
      </c>
      <c r="N49" s="7" t="str">
        <f t="shared" si="7"/>
        <v/>
      </c>
      <c r="O49" s="7" t="str">
        <f t="shared" si="8"/>
        <v/>
      </c>
      <c r="P49" s="7" t="str">
        <f t="shared" si="9"/>
        <v/>
      </c>
      <c r="Q49" s="7" t="str">
        <f t="shared" si="10"/>
        <v/>
      </c>
      <c r="R49" s="7" t="str">
        <f t="shared" si="11"/>
        <v/>
      </c>
      <c r="S49" s="7"/>
    </row>
    <row r="50" spans="1:19" x14ac:dyDescent="0.25">
      <c r="B50" s="9">
        <v>44</v>
      </c>
      <c r="C50" s="72"/>
      <c r="D50" s="75"/>
      <c r="E50" s="72"/>
      <c r="F50" s="77"/>
      <c r="G50" s="7" t="str">
        <f t="shared" si="0"/>
        <v/>
      </c>
      <c r="H50" s="7" t="str">
        <f t="shared" si="1"/>
        <v/>
      </c>
      <c r="I50" s="7" t="str">
        <f t="shared" si="2"/>
        <v/>
      </c>
      <c r="J50" s="7" t="str">
        <f t="shared" si="3"/>
        <v/>
      </c>
      <c r="K50" s="7" t="str">
        <f t="shared" si="4"/>
        <v/>
      </c>
      <c r="L50" s="7" t="str">
        <f t="shared" si="5"/>
        <v/>
      </c>
      <c r="M50" s="7" t="str">
        <f t="shared" si="6"/>
        <v/>
      </c>
      <c r="N50" s="7" t="str">
        <f t="shared" si="7"/>
        <v/>
      </c>
      <c r="O50" s="7" t="str">
        <f t="shared" si="8"/>
        <v/>
      </c>
      <c r="P50" s="7" t="str">
        <f t="shared" si="9"/>
        <v/>
      </c>
      <c r="Q50" s="7" t="str">
        <f t="shared" si="10"/>
        <v/>
      </c>
      <c r="R50" s="7" t="str">
        <f t="shared" si="11"/>
        <v/>
      </c>
      <c r="S50" s="7"/>
    </row>
    <row r="51" spans="1:19" x14ac:dyDescent="0.25">
      <c r="B51" s="9">
        <v>45</v>
      </c>
      <c r="C51" s="72"/>
      <c r="D51" s="75"/>
      <c r="E51" s="72"/>
      <c r="F51" s="77"/>
      <c r="G51" s="7" t="str">
        <f t="shared" si="0"/>
        <v/>
      </c>
      <c r="H51" s="7" t="str">
        <f t="shared" si="1"/>
        <v/>
      </c>
      <c r="I51" s="7" t="str">
        <f t="shared" si="2"/>
        <v/>
      </c>
      <c r="J51" s="7" t="str">
        <f t="shared" si="3"/>
        <v/>
      </c>
      <c r="K51" s="7" t="str">
        <f t="shared" si="4"/>
        <v/>
      </c>
      <c r="L51" s="7" t="str">
        <f t="shared" si="5"/>
        <v/>
      </c>
      <c r="M51" s="7" t="str">
        <f t="shared" si="6"/>
        <v/>
      </c>
      <c r="N51" s="7" t="str">
        <f t="shared" si="7"/>
        <v/>
      </c>
      <c r="O51" s="7" t="str">
        <f t="shared" si="8"/>
        <v/>
      </c>
      <c r="P51" s="7" t="str">
        <f t="shared" si="9"/>
        <v/>
      </c>
      <c r="Q51" s="7" t="str">
        <f t="shared" si="10"/>
        <v/>
      </c>
      <c r="R51" s="7" t="str">
        <f t="shared" si="11"/>
        <v/>
      </c>
      <c r="S51" s="7"/>
    </row>
    <row r="52" spans="1:19" x14ac:dyDescent="0.25">
      <c r="B52" s="9">
        <v>46</v>
      </c>
      <c r="C52" s="72"/>
      <c r="D52" s="75"/>
      <c r="E52" s="72"/>
      <c r="F52" s="77"/>
      <c r="G52" s="7" t="str">
        <f t="shared" si="0"/>
        <v/>
      </c>
      <c r="H52" s="7" t="str">
        <f t="shared" si="1"/>
        <v/>
      </c>
      <c r="I52" s="7" t="str">
        <f t="shared" si="2"/>
        <v/>
      </c>
      <c r="J52" s="7" t="str">
        <f t="shared" si="3"/>
        <v/>
      </c>
      <c r="K52" s="7" t="str">
        <f t="shared" si="4"/>
        <v/>
      </c>
      <c r="L52" s="7" t="str">
        <f t="shared" si="5"/>
        <v/>
      </c>
      <c r="M52" s="7" t="str">
        <f t="shared" si="6"/>
        <v/>
      </c>
      <c r="N52" s="7" t="str">
        <f t="shared" si="7"/>
        <v/>
      </c>
      <c r="O52" s="7" t="str">
        <f t="shared" si="8"/>
        <v/>
      </c>
      <c r="P52" s="7" t="str">
        <f t="shared" si="9"/>
        <v/>
      </c>
      <c r="Q52" s="7" t="str">
        <f t="shared" si="10"/>
        <v/>
      </c>
      <c r="R52" s="7" t="str">
        <f t="shared" si="11"/>
        <v/>
      </c>
      <c r="S52" s="7"/>
    </row>
    <row r="53" spans="1:19" x14ac:dyDescent="0.25">
      <c r="B53" s="9">
        <v>47</v>
      </c>
      <c r="C53" s="72"/>
      <c r="D53" s="75"/>
      <c r="E53" s="72"/>
      <c r="F53" s="77"/>
      <c r="G53" s="7" t="str">
        <f t="shared" si="0"/>
        <v/>
      </c>
      <c r="H53" s="7" t="str">
        <f t="shared" si="1"/>
        <v/>
      </c>
      <c r="I53" s="7" t="str">
        <f t="shared" si="2"/>
        <v/>
      </c>
      <c r="J53" s="7" t="str">
        <f t="shared" si="3"/>
        <v/>
      </c>
      <c r="K53" s="7" t="str">
        <f t="shared" si="4"/>
        <v/>
      </c>
      <c r="L53" s="7" t="str">
        <f t="shared" si="5"/>
        <v/>
      </c>
      <c r="M53" s="7" t="str">
        <f t="shared" si="6"/>
        <v/>
      </c>
      <c r="N53" s="7" t="str">
        <f t="shared" si="7"/>
        <v/>
      </c>
      <c r="O53" s="7" t="str">
        <f t="shared" si="8"/>
        <v/>
      </c>
      <c r="P53" s="7" t="str">
        <f t="shared" si="9"/>
        <v/>
      </c>
      <c r="Q53" s="7" t="str">
        <f t="shared" si="10"/>
        <v/>
      </c>
      <c r="R53" s="7" t="str">
        <f t="shared" si="11"/>
        <v/>
      </c>
      <c r="S53" s="7"/>
    </row>
    <row r="54" spans="1:19" x14ac:dyDescent="0.25">
      <c r="B54" s="9">
        <v>48</v>
      </c>
      <c r="C54" s="72"/>
      <c r="D54" s="75"/>
      <c r="E54" s="72"/>
      <c r="F54" s="77"/>
      <c r="G54" s="7" t="str">
        <f t="shared" si="0"/>
        <v/>
      </c>
      <c r="H54" s="7" t="str">
        <f t="shared" si="1"/>
        <v/>
      </c>
      <c r="I54" s="7" t="str">
        <f t="shared" si="2"/>
        <v/>
      </c>
      <c r="J54" s="7" t="str">
        <f t="shared" si="3"/>
        <v/>
      </c>
      <c r="K54" s="7" t="str">
        <f t="shared" si="4"/>
        <v/>
      </c>
      <c r="L54" s="7" t="str">
        <f t="shared" si="5"/>
        <v/>
      </c>
      <c r="M54" s="7" t="str">
        <f t="shared" si="6"/>
        <v/>
      </c>
      <c r="N54" s="7" t="str">
        <f t="shared" si="7"/>
        <v/>
      </c>
      <c r="O54" s="7" t="str">
        <f t="shared" si="8"/>
        <v/>
      </c>
      <c r="P54" s="7" t="str">
        <f t="shared" si="9"/>
        <v/>
      </c>
      <c r="Q54" s="7" t="str">
        <f t="shared" si="10"/>
        <v/>
      </c>
      <c r="R54" s="7" t="str">
        <f t="shared" si="11"/>
        <v/>
      </c>
      <c r="S54" s="7"/>
    </row>
    <row r="55" spans="1:19" x14ac:dyDescent="0.25">
      <c r="B55" s="9">
        <v>49</v>
      </c>
      <c r="C55" s="72"/>
      <c r="D55" s="75"/>
      <c r="E55" s="72"/>
      <c r="F55" s="77"/>
      <c r="G55" s="7" t="str">
        <f t="shared" si="0"/>
        <v/>
      </c>
      <c r="H55" s="7" t="str">
        <f t="shared" si="1"/>
        <v/>
      </c>
      <c r="I55" s="7" t="str">
        <f t="shared" si="2"/>
        <v/>
      </c>
      <c r="J55" s="7" t="str">
        <f t="shared" si="3"/>
        <v/>
      </c>
      <c r="K55" s="7" t="str">
        <f t="shared" si="4"/>
        <v/>
      </c>
      <c r="L55" s="7" t="str">
        <f t="shared" si="5"/>
        <v/>
      </c>
      <c r="M55" s="7" t="str">
        <f t="shared" si="6"/>
        <v/>
      </c>
      <c r="N55" s="7" t="str">
        <f t="shared" si="7"/>
        <v/>
      </c>
      <c r="O55" s="7" t="str">
        <f t="shared" si="8"/>
        <v/>
      </c>
      <c r="P55" s="7" t="str">
        <f t="shared" si="9"/>
        <v/>
      </c>
      <c r="Q55" s="7" t="str">
        <f t="shared" si="10"/>
        <v/>
      </c>
      <c r="R55" s="7" t="str">
        <f t="shared" si="11"/>
        <v/>
      </c>
      <c r="S55" s="7"/>
    </row>
    <row r="56" spans="1:19" x14ac:dyDescent="0.25">
      <c r="B56" s="9">
        <v>50</v>
      </c>
      <c r="C56" s="72"/>
      <c r="D56" s="75"/>
      <c r="E56" s="72"/>
      <c r="F56" s="77"/>
      <c r="G56" s="7" t="str">
        <f t="shared" si="0"/>
        <v/>
      </c>
      <c r="H56" s="7" t="str">
        <f t="shared" si="1"/>
        <v/>
      </c>
      <c r="I56" s="7" t="str">
        <f t="shared" si="2"/>
        <v/>
      </c>
      <c r="J56" s="7" t="str">
        <f t="shared" si="3"/>
        <v/>
      </c>
      <c r="K56" s="7" t="str">
        <f t="shared" si="4"/>
        <v/>
      </c>
      <c r="L56" s="7" t="str">
        <f t="shared" si="5"/>
        <v/>
      </c>
      <c r="M56" s="7" t="str">
        <f t="shared" si="6"/>
        <v/>
      </c>
      <c r="N56" s="7" t="str">
        <f t="shared" si="7"/>
        <v/>
      </c>
      <c r="O56" s="7" t="str">
        <f t="shared" si="8"/>
        <v/>
      </c>
      <c r="P56" s="7" t="str">
        <f t="shared" si="9"/>
        <v/>
      </c>
      <c r="Q56" s="7" t="str">
        <f t="shared" si="10"/>
        <v/>
      </c>
      <c r="R56" s="7" t="str">
        <f t="shared" si="11"/>
        <v/>
      </c>
      <c r="S56" s="7"/>
    </row>
    <row r="57" spans="1:19" ht="15.75" thickBot="1" x14ac:dyDescent="0.3">
      <c r="B57" s="10"/>
      <c r="C57" s="76"/>
      <c r="D57" s="11"/>
      <c r="E57" s="76"/>
      <c r="F57" s="12"/>
    </row>
    <row r="58" spans="1:19" ht="9.9499999999999993" customHeight="1" thickBot="1" x14ac:dyDescent="0.3"/>
    <row r="59" spans="1:19" ht="20.100000000000001" customHeight="1" x14ac:dyDescent="0.25">
      <c r="A59" s="82"/>
      <c r="B59" s="120" t="str">
        <f>S5</f>
        <v>OK</v>
      </c>
      <c r="C59" s="78">
        <f>COUNTIF(C$7:C$56,$S5)</f>
        <v>7</v>
      </c>
      <c r="D59" s="88">
        <f>COUNTIF(D$7:D$56,$S5)</f>
        <v>5</v>
      </c>
      <c r="E59" s="85">
        <f>COUNTIF(E$7:E$56,$S5)</f>
        <v>5</v>
      </c>
      <c r="F59" s="79">
        <f>COUNTIF(F$7:F$56,$S5)</f>
        <v>7</v>
      </c>
      <c r="G59" s="13">
        <f>SUM(G7:G56)</f>
        <v>5</v>
      </c>
      <c r="H59" s="13">
        <f t="shared" ref="H59:R59" si="12">SUM(H7:H56)</f>
        <v>0</v>
      </c>
      <c r="I59" s="13">
        <f t="shared" si="12"/>
        <v>2</v>
      </c>
      <c r="J59" s="13">
        <f t="shared" si="12"/>
        <v>0</v>
      </c>
      <c r="K59" s="13">
        <f t="shared" si="12"/>
        <v>5</v>
      </c>
      <c r="L59" s="13">
        <f t="shared" si="12"/>
        <v>0</v>
      </c>
      <c r="M59" s="13">
        <f t="shared" si="12"/>
        <v>0</v>
      </c>
      <c r="N59" s="13">
        <f t="shared" si="12"/>
        <v>2</v>
      </c>
      <c r="O59" s="13">
        <f t="shared" si="12"/>
        <v>5</v>
      </c>
      <c r="P59" s="13">
        <f t="shared" si="12"/>
        <v>0</v>
      </c>
      <c r="Q59" s="13">
        <f t="shared" si="12"/>
        <v>2</v>
      </c>
      <c r="R59" s="13">
        <f t="shared" si="12"/>
        <v>0</v>
      </c>
      <c r="S59" s="13"/>
    </row>
    <row r="60" spans="1:19" ht="20.100000000000001" customHeight="1" x14ac:dyDescent="0.25">
      <c r="A60" s="82"/>
      <c r="B60" s="108"/>
      <c r="C60" s="91">
        <f>C59/C63</f>
        <v>1</v>
      </c>
      <c r="D60" s="92">
        <f>D59/D63</f>
        <v>0.7142857142857143</v>
      </c>
      <c r="E60" s="93">
        <f>E59/E63</f>
        <v>0.7142857142857143</v>
      </c>
      <c r="F60" s="94">
        <f>F59/F63</f>
        <v>1</v>
      </c>
      <c r="G60" s="14">
        <f>G59/$C$63</f>
        <v>0.7142857142857143</v>
      </c>
      <c r="H60" s="14">
        <f t="shared" ref="H60:R60" si="13">H59/$C$63</f>
        <v>0</v>
      </c>
      <c r="I60" s="14">
        <f t="shared" si="13"/>
        <v>0.2857142857142857</v>
      </c>
      <c r="J60" s="14">
        <f t="shared" si="13"/>
        <v>0</v>
      </c>
      <c r="K60" s="14">
        <f t="shared" si="13"/>
        <v>0.7142857142857143</v>
      </c>
      <c r="L60" s="14">
        <f t="shared" si="13"/>
        <v>0</v>
      </c>
      <c r="M60" s="14">
        <f t="shared" si="13"/>
        <v>0</v>
      </c>
      <c r="N60" s="14">
        <f t="shared" si="13"/>
        <v>0.2857142857142857</v>
      </c>
      <c r="O60" s="14">
        <f t="shared" si="13"/>
        <v>0.7142857142857143</v>
      </c>
      <c r="P60" s="14">
        <f t="shared" si="13"/>
        <v>0</v>
      </c>
      <c r="Q60" s="14">
        <f t="shared" si="13"/>
        <v>0.2857142857142857</v>
      </c>
      <c r="R60" s="14">
        <f t="shared" si="13"/>
        <v>0</v>
      </c>
    </row>
    <row r="61" spans="1:19" ht="20.100000000000001" customHeight="1" x14ac:dyDescent="0.25">
      <c r="A61" s="82"/>
      <c r="B61" s="107" t="str">
        <f>S6</f>
        <v>NOT OK</v>
      </c>
      <c r="C61" s="83">
        <f>COUNTIF(C$7:C$56,$S6)</f>
        <v>0</v>
      </c>
      <c r="D61" s="89">
        <f>COUNTIF(D$7:D$56,$S6)</f>
        <v>2</v>
      </c>
      <c r="E61" s="86">
        <f>COUNTIF(E$7:E$56,$S6)</f>
        <v>2</v>
      </c>
      <c r="F61" s="84">
        <f>COUNTIF(F$7:F$56,$S6)</f>
        <v>0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1:19" ht="20.100000000000001" customHeight="1" x14ac:dyDescent="0.25">
      <c r="A62" s="82"/>
      <c r="B62" s="108"/>
      <c r="C62" s="95">
        <f>C61/C63</f>
        <v>0</v>
      </c>
      <c r="D62" s="92">
        <f>D61/D63</f>
        <v>0.2857142857142857</v>
      </c>
      <c r="E62" s="96">
        <f>E61/E63</f>
        <v>0.2857142857142857</v>
      </c>
      <c r="F62" s="94">
        <f>F61/F63</f>
        <v>0</v>
      </c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 spans="1:19" ht="20.100000000000001" customHeight="1" x14ac:dyDescent="0.25">
      <c r="A63" s="82"/>
      <c r="B63" s="80"/>
      <c r="C63" s="69">
        <f>C59+C61</f>
        <v>7</v>
      </c>
      <c r="D63" s="90">
        <f>D59+D61</f>
        <v>7</v>
      </c>
      <c r="E63" s="87">
        <f>E59+E61</f>
        <v>7</v>
      </c>
      <c r="F63" s="81">
        <f>F59+F61</f>
        <v>7</v>
      </c>
    </row>
  </sheetData>
  <sheetProtection algorithmName="SHA-512" hashValue="wSXGWnvWG90iBDnhTefa+ZSTriykadJdRRrR073LTnJZfpIMe6p9DJQ4FHBttwvkNVs21uTgI45ycM2Rdfc4Aw==" saltValue="uAfZBJayudUDqfdNUu7/Fw==" spinCount="100000" sheet="1"/>
  <mergeCells count="19">
    <mergeCell ref="C3:D3"/>
    <mergeCell ref="E3:F3"/>
    <mergeCell ref="G4:J4"/>
    <mergeCell ref="K4:N4"/>
    <mergeCell ref="O4:R4"/>
    <mergeCell ref="B59:B60"/>
    <mergeCell ref="G3:N3"/>
    <mergeCell ref="G5:H5"/>
    <mergeCell ref="I5:J5"/>
    <mergeCell ref="G1:P1"/>
    <mergeCell ref="E4:E6"/>
    <mergeCell ref="F4:F6"/>
    <mergeCell ref="B61:B62"/>
    <mergeCell ref="B3:B6"/>
    <mergeCell ref="C4:C6"/>
    <mergeCell ref="D4:D6"/>
    <mergeCell ref="K5:L5"/>
    <mergeCell ref="M5:N5"/>
    <mergeCell ref="O3:R3"/>
  </mergeCells>
  <dataValidations count="1">
    <dataValidation type="list" allowBlank="1" showInputMessage="1" showErrorMessage="1" sqref="C7:F56">
      <formula1>Attr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6" workbookViewId="0">
      <selection activeCell="E18" sqref="E18"/>
    </sheetView>
  </sheetViews>
  <sheetFormatPr defaultRowHeight="15" x14ac:dyDescent="0.25"/>
  <cols>
    <col min="1" max="1" width="16.28515625" style="2" customWidth="1"/>
    <col min="2" max="5" width="15.7109375" style="2" customWidth="1"/>
    <col min="6" max="6" width="15.7109375" style="15" customWidth="1"/>
    <col min="7" max="7" width="5.7109375" style="15" customWidth="1"/>
    <col min="8" max="8" width="10" style="15" customWidth="1"/>
    <col min="9" max="9" width="9.140625" style="15"/>
    <col min="10" max="10" width="4.7109375" style="15" customWidth="1"/>
    <col min="11" max="16384" width="9.140625" style="15"/>
  </cols>
  <sheetData>
    <row r="1" spans="2:10" s="2" customFormat="1" ht="81" customHeight="1" x14ac:dyDescent="0.25">
      <c r="B1" s="1" t="s">
        <v>0</v>
      </c>
      <c r="J1" s="3"/>
    </row>
    <row r="2" spans="2:10" ht="15.75" thickBot="1" x14ac:dyDescent="0.3"/>
    <row r="3" spans="2:10" s="2" customFormat="1" x14ac:dyDescent="0.25">
      <c r="B3" s="16" t="s">
        <v>7</v>
      </c>
      <c r="C3" s="17" t="s">
        <v>5</v>
      </c>
      <c r="D3" s="138" t="str">
        <f>Define!E3</f>
        <v>piero</v>
      </c>
      <c r="E3" s="139"/>
    </row>
    <row r="4" spans="2:10" s="2" customFormat="1" x14ac:dyDescent="0.25">
      <c r="B4" s="18" t="s">
        <v>6</v>
      </c>
      <c r="C4" s="19" t="s">
        <v>8</v>
      </c>
      <c r="D4" s="140" t="str">
        <f>Define!E4</f>
        <v>paolo</v>
      </c>
      <c r="E4" s="141"/>
    </row>
    <row r="5" spans="2:10" s="2" customFormat="1" ht="5.0999999999999996" customHeight="1" x14ac:dyDescent="0.25">
      <c r="B5" s="20"/>
      <c r="C5" s="21"/>
      <c r="D5" s="144"/>
      <c r="E5" s="145"/>
    </row>
    <row r="6" spans="2:10" s="2" customFormat="1" x14ac:dyDescent="0.25">
      <c r="B6" s="18" t="s">
        <v>10</v>
      </c>
      <c r="C6" s="19" t="s">
        <v>9</v>
      </c>
      <c r="D6" s="140">
        <f>Define!E6</f>
        <v>1000</v>
      </c>
      <c r="E6" s="141"/>
    </row>
    <row r="7" spans="2:10" s="2" customFormat="1" x14ac:dyDescent="0.25">
      <c r="B7" s="18" t="s">
        <v>17</v>
      </c>
      <c r="C7" s="19" t="s">
        <v>18</v>
      </c>
      <c r="D7" s="140" t="str">
        <f>Define!E7</f>
        <v>piero vs paolo</v>
      </c>
      <c r="E7" s="141"/>
    </row>
    <row r="8" spans="2:10" s="2" customFormat="1" ht="15.75" thickBot="1" x14ac:dyDescent="0.3">
      <c r="B8" s="22" t="s">
        <v>11</v>
      </c>
      <c r="C8" s="23" t="s">
        <v>12</v>
      </c>
      <c r="D8" s="142" t="str">
        <f>Define!E8</f>
        <v>piero</v>
      </c>
      <c r="E8" s="143"/>
    </row>
    <row r="11" spans="2:10" ht="15" customHeight="1" x14ac:dyDescent="0.25">
      <c r="B11" s="129" t="s">
        <v>40</v>
      </c>
      <c r="C11" s="129"/>
      <c r="D11" s="129"/>
      <c r="E11" s="129"/>
      <c r="F11" s="129"/>
      <c r="G11" s="129"/>
      <c r="H11" s="129"/>
      <c r="I11" s="129"/>
      <c r="J11" s="129"/>
    </row>
    <row r="12" spans="2:10" ht="15.75" customHeight="1" thickBot="1" x14ac:dyDescent="0.3">
      <c r="B12" s="130"/>
      <c r="C12" s="130"/>
      <c r="D12" s="130"/>
      <c r="E12" s="130"/>
      <c r="F12" s="130"/>
      <c r="G12" s="130"/>
      <c r="H12" s="130"/>
      <c r="I12" s="130"/>
      <c r="J12" s="130"/>
    </row>
    <row r="13" spans="2:10" ht="20.100000000000001" customHeight="1" thickTop="1" x14ac:dyDescent="0.25">
      <c r="B13" s="24" t="s">
        <v>34</v>
      </c>
      <c r="C13" s="128" t="str">
        <f>Define!E16</f>
        <v>piero</v>
      </c>
      <c r="D13" s="128"/>
      <c r="E13" s="25"/>
      <c r="F13" s="26"/>
      <c r="G13" s="26"/>
      <c r="H13" s="26"/>
      <c r="I13" s="26"/>
      <c r="J13" s="27"/>
    </row>
    <row r="14" spans="2:10" ht="15.75" thickBot="1" x14ac:dyDescent="0.3">
      <c r="B14" s="28"/>
      <c r="C14" s="29"/>
      <c r="D14" s="29"/>
      <c r="E14" s="29"/>
      <c r="F14" s="30"/>
      <c r="G14" s="30"/>
      <c r="H14" s="30"/>
      <c r="I14" s="30"/>
      <c r="J14" s="31"/>
    </row>
    <row r="15" spans="2:10" s="32" customFormat="1" ht="18" customHeight="1" x14ac:dyDescent="0.25">
      <c r="B15" s="131"/>
      <c r="C15" s="132"/>
      <c r="D15" s="135" t="s">
        <v>36</v>
      </c>
      <c r="E15" s="135"/>
      <c r="F15" s="136"/>
      <c r="G15" s="33"/>
      <c r="H15" s="34" t="s">
        <v>37</v>
      </c>
      <c r="I15" s="35">
        <f>D17+E18</f>
        <v>0.7142857142857143</v>
      </c>
      <c r="J15" s="36"/>
    </row>
    <row r="16" spans="2:10" s="32" customFormat="1" ht="18" customHeight="1" x14ac:dyDescent="0.25">
      <c r="B16" s="133"/>
      <c r="C16" s="134"/>
      <c r="D16" s="37" t="str">
        <f>C17</f>
        <v>OK</v>
      </c>
      <c r="E16" s="37" t="str">
        <f>C18</f>
        <v>NOT OK</v>
      </c>
      <c r="F16" s="137"/>
      <c r="G16" s="33"/>
      <c r="H16" s="38" t="s">
        <v>38</v>
      </c>
      <c r="I16" s="39">
        <f>(D19*F17)+(E19*F18)</f>
        <v>0.7142857142857143</v>
      </c>
      <c r="J16" s="36"/>
    </row>
    <row r="17" spans="2:10" s="32" customFormat="1" ht="18" customHeight="1" x14ac:dyDescent="0.25">
      <c r="B17" s="121" t="s">
        <v>35</v>
      </c>
      <c r="C17" s="37" t="str">
        <f>Define!$E$12</f>
        <v>OK</v>
      </c>
      <c r="D17" s="40">
        <f>Data_collection!G60</f>
        <v>0.7142857142857143</v>
      </c>
      <c r="E17" s="40">
        <f>Data_collection!I60</f>
        <v>0.2857142857142857</v>
      </c>
      <c r="F17" s="39">
        <f>SUM(D17:E17)</f>
        <v>1</v>
      </c>
      <c r="G17" s="33"/>
      <c r="H17" s="41"/>
      <c r="I17" s="39"/>
      <c r="J17" s="36"/>
    </row>
    <row r="18" spans="2:10" s="32" customFormat="1" ht="18" customHeight="1" x14ac:dyDescent="0.25">
      <c r="B18" s="121"/>
      <c r="C18" s="37" t="str">
        <f>Define!$E$14</f>
        <v>NOT OK</v>
      </c>
      <c r="D18" s="40">
        <f>Data_collection!J60</f>
        <v>0</v>
      </c>
      <c r="E18" s="40">
        <f>Data_collection!H60</f>
        <v>0</v>
      </c>
      <c r="F18" s="39">
        <f>SUM(D18:E18)</f>
        <v>0</v>
      </c>
      <c r="G18" s="33"/>
      <c r="H18" s="122" t="s">
        <v>39</v>
      </c>
      <c r="I18" s="124">
        <f>(I15-I16)/(1-I16)</f>
        <v>0</v>
      </c>
      <c r="J18" s="36"/>
    </row>
    <row r="19" spans="2:10" s="32" customFormat="1" ht="18" customHeight="1" thickBot="1" x14ac:dyDescent="0.3">
      <c r="B19" s="126"/>
      <c r="C19" s="127"/>
      <c r="D19" s="42">
        <f>SUM(D17:D18)</f>
        <v>0.7142857142857143</v>
      </c>
      <c r="E19" s="42">
        <f>SUM(E17:E18)</f>
        <v>0.2857142857142857</v>
      </c>
      <c r="F19" s="43"/>
      <c r="G19" s="33"/>
      <c r="H19" s="123"/>
      <c r="I19" s="125"/>
      <c r="J19" s="36"/>
    </row>
    <row r="20" spans="2:10" ht="15.75" thickBot="1" x14ac:dyDescent="0.3">
      <c r="B20" s="44"/>
      <c r="C20" s="45"/>
      <c r="D20" s="45"/>
      <c r="E20" s="45"/>
      <c r="F20" s="46"/>
      <c r="G20" s="46"/>
      <c r="H20" s="46"/>
      <c r="I20" s="46"/>
      <c r="J20" s="47"/>
    </row>
    <row r="21" spans="2:10" ht="20.100000000000001" customHeight="1" thickTop="1" x14ac:dyDescent="0.25">
      <c r="B21" s="24" t="s">
        <v>34</v>
      </c>
      <c r="C21" s="128" t="str">
        <f>Define!E18</f>
        <v>paolo</v>
      </c>
      <c r="D21" s="128"/>
      <c r="E21" s="25"/>
      <c r="F21" s="26"/>
      <c r="G21" s="26"/>
      <c r="H21" s="26"/>
      <c r="I21" s="26"/>
      <c r="J21" s="27"/>
    </row>
    <row r="22" spans="2:10" ht="15.75" thickBot="1" x14ac:dyDescent="0.3">
      <c r="B22" s="28"/>
      <c r="C22" s="29"/>
      <c r="D22" s="29"/>
      <c r="E22" s="29"/>
      <c r="F22" s="30"/>
      <c r="G22" s="30"/>
      <c r="H22" s="30"/>
      <c r="I22" s="30"/>
      <c r="J22" s="31"/>
    </row>
    <row r="23" spans="2:10" x14ac:dyDescent="0.25">
      <c r="B23" s="131"/>
      <c r="C23" s="132"/>
      <c r="D23" s="135" t="s">
        <v>36</v>
      </c>
      <c r="E23" s="135"/>
      <c r="F23" s="136"/>
      <c r="G23" s="33"/>
      <c r="H23" s="34" t="s">
        <v>37</v>
      </c>
      <c r="I23" s="35">
        <f>D25+E26</f>
        <v>0.7142857142857143</v>
      </c>
      <c r="J23" s="36"/>
    </row>
    <row r="24" spans="2:10" x14ac:dyDescent="0.25">
      <c r="B24" s="133"/>
      <c r="C24" s="134"/>
      <c r="D24" s="37" t="str">
        <f>C25</f>
        <v>OK</v>
      </c>
      <c r="E24" s="37" t="str">
        <f>C26</f>
        <v>NOT OK</v>
      </c>
      <c r="F24" s="137"/>
      <c r="G24" s="33"/>
      <c r="H24" s="38" t="s">
        <v>38</v>
      </c>
      <c r="I24" s="39">
        <f>(D27*F25)+(E27*F26)</f>
        <v>0.7142857142857143</v>
      </c>
      <c r="J24" s="36"/>
    </row>
    <row r="25" spans="2:10" x14ac:dyDescent="0.25">
      <c r="B25" s="121" t="s">
        <v>35</v>
      </c>
      <c r="C25" s="37" t="str">
        <f>Define!$E$12</f>
        <v>OK</v>
      </c>
      <c r="D25" s="40">
        <f>Data_collection!K60</f>
        <v>0.7142857142857143</v>
      </c>
      <c r="E25" s="40">
        <f>Data_collection!M60</f>
        <v>0</v>
      </c>
      <c r="F25" s="39">
        <f>SUM(D25:E25)</f>
        <v>0.7142857142857143</v>
      </c>
      <c r="G25" s="33"/>
      <c r="H25" s="41"/>
      <c r="I25" s="39"/>
      <c r="J25" s="36"/>
    </row>
    <row r="26" spans="2:10" x14ac:dyDescent="0.25">
      <c r="B26" s="121"/>
      <c r="C26" s="37" t="str">
        <f>Define!$E$14</f>
        <v>NOT OK</v>
      </c>
      <c r="D26" s="40">
        <f>Data_collection!N60</f>
        <v>0.2857142857142857</v>
      </c>
      <c r="E26" s="40">
        <f>Data_collection!L60</f>
        <v>0</v>
      </c>
      <c r="F26" s="39">
        <f>SUM(D26:E26)</f>
        <v>0.2857142857142857</v>
      </c>
      <c r="G26" s="33"/>
      <c r="H26" s="122" t="s">
        <v>39</v>
      </c>
      <c r="I26" s="124">
        <f>(I23-I24)/(1-I24)</f>
        <v>0</v>
      </c>
      <c r="J26" s="36"/>
    </row>
    <row r="27" spans="2:10" ht="15.75" thickBot="1" x14ac:dyDescent="0.3">
      <c r="B27" s="126"/>
      <c r="C27" s="127"/>
      <c r="D27" s="42">
        <f>SUM(D25:D26)</f>
        <v>1</v>
      </c>
      <c r="E27" s="42">
        <f>SUM(E25:E26)</f>
        <v>0</v>
      </c>
      <c r="F27" s="43"/>
      <c r="G27" s="33"/>
      <c r="H27" s="123"/>
      <c r="I27" s="125"/>
      <c r="J27" s="36"/>
    </row>
    <row r="28" spans="2:10" ht="15.75" thickBot="1" x14ac:dyDescent="0.3">
      <c r="B28" s="44"/>
      <c r="C28" s="45"/>
      <c r="D28" s="45"/>
      <c r="E28" s="45"/>
      <c r="F28" s="46"/>
      <c r="G28" s="46"/>
      <c r="H28" s="46"/>
      <c r="I28" s="46"/>
      <c r="J28" s="47"/>
    </row>
    <row r="29" spans="2:10" ht="15.75" thickTop="1" x14ac:dyDescent="0.25"/>
    <row r="30" spans="2:10" x14ac:dyDescent="0.25">
      <c r="B30" s="129" t="s">
        <v>41</v>
      </c>
      <c r="C30" s="129"/>
      <c r="D30" s="129"/>
      <c r="E30" s="129"/>
      <c r="F30" s="129"/>
      <c r="G30" s="129"/>
      <c r="H30" s="129"/>
      <c r="I30" s="129"/>
      <c r="J30" s="129"/>
    </row>
    <row r="31" spans="2:10" ht="15.75" thickBot="1" x14ac:dyDescent="0.3">
      <c r="B31" s="130"/>
      <c r="C31" s="130"/>
      <c r="D31" s="130"/>
      <c r="E31" s="130"/>
      <c r="F31" s="130"/>
      <c r="G31" s="130"/>
      <c r="H31" s="130"/>
      <c r="I31" s="130"/>
      <c r="J31" s="130"/>
    </row>
    <row r="32" spans="2:10" ht="15.75" thickTop="1" x14ac:dyDescent="0.25">
      <c r="B32" s="24" t="s">
        <v>42</v>
      </c>
      <c r="C32" s="128" t="str">
        <f>Define!E16 &amp; " vs " &amp; Define!E18</f>
        <v>piero vs paolo</v>
      </c>
      <c r="D32" s="128"/>
      <c r="E32" s="128"/>
      <c r="F32" s="128"/>
      <c r="G32" s="26"/>
      <c r="H32" s="26"/>
      <c r="I32" s="26"/>
      <c r="J32" s="27"/>
    </row>
    <row r="33" spans="2:10" ht="15.75" thickBot="1" x14ac:dyDescent="0.3">
      <c r="B33" s="28"/>
      <c r="C33" s="29"/>
      <c r="D33" s="29"/>
      <c r="E33" s="29"/>
      <c r="F33" s="30"/>
      <c r="G33" s="30"/>
      <c r="H33" s="30"/>
      <c r="I33" s="30"/>
      <c r="J33" s="31"/>
    </row>
    <row r="34" spans="2:10" x14ac:dyDescent="0.25">
      <c r="B34" s="131"/>
      <c r="C34" s="132"/>
      <c r="D34" s="135" t="s">
        <v>36</v>
      </c>
      <c r="E34" s="135"/>
      <c r="F34" s="136"/>
      <c r="G34" s="33"/>
      <c r="H34" s="34" t="s">
        <v>37</v>
      </c>
      <c r="I34" s="35">
        <f>D36+E37</f>
        <v>0.7142857142857143</v>
      </c>
      <c r="J34" s="36"/>
    </row>
    <row r="35" spans="2:10" x14ac:dyDescent="0.25">
      <c r="B35" s="133"/>
      <c r="C35" s="134"/>
      <c r="D35" s="37" t="str">
        <f>C36</f>
        <v>OK</v>
      </c>
      <c r="E35" s="37" t="str">
        <f>C37</f>
        <v>NOT OK</v>
      </c>
      <c r="F35" s="137"/>
      <c r="G35" s="33"/>
      <c r="H35" s="38" t="s">
        <v>38</v>
      </c>
      <c r="I35" s="39">
        <f>(D38*F36)+(E38*F37)</f>
        <v>0.7142857142857143</v>
      </c>
      <c r="J35" s="36"/>
    </row>
    <row r="36" spans="2:10" x14ac:dyDescent="0.25">
      <c r="B36" s="121" t="s">
        <v>35</v>
      </c>
      <c r="C36" s="37" t="str">
        <f>Define!$E$12</f>
        <v>OK</v>
      </c>
      <c r="D36" s="40">
        <f>Data_collection!O60</f>
        <v>0.7142857142857143</v>
      </c>
      <c r="E36" s="40">
        <f>Data_collection!Q60</f>
        <v>0.2857142857142857</v>
      </c>
      <c r="F36" s="39">
        <f>SUM(D36:E36)</f>
        <v>1</v>
      </c>
      <c r="G36" s="33"/>
      <c r="H36" s="41"/>
      <c r="I36" s="39"/>
      <c r="J36" s="36"/>
    </row>
    <row r="37" spans="2:10" x14ac:dyDescent="0.25">
      <c r="B37" s="121"/>
      <c r="C37" s="37" t="str">
        <f>Define!$E$14</f>
        <v>NOT OK</v>
      </c>
      <c r="D37" s="40">
        <f>Data_collection!R60</f>
        <v>0</v>
      </c>
      <c r="E37" s="40">
        <f>Data_collection!P60</f>
        <v>0</v>
      </c>
      <c r="F37" s="39">
        <f>SUM(D37:E37)</f>
        <v>0</v>
      </c>
      <c r="G37" s="33"/>
      <c r="H37" s="122" t="s">
        <v>39</v>
      </c>
      <c r="I37" s="124">
        <f>(I34-I35)/(1-I35)</f>
        <v>0</v>
      </c>
      <c r="J37" s="36"/>
    </row>
    <row r="38" spans="2:10" ht="15.75" thickBot="1" x14ac:dyDescent="0.3">
      <c r="B38" s="126"/>
      <c r="C38" s="127"/>
      <c r="D38" s="42">
        <f>SUM(D36:D37)</f>
        <v>0.7142857142857143</v>
      </c>
      <c r="E38" s="42">
        <f>SUM(E36:E37)</f>
        <v>0.2857142857142857</v>
      </c>
      <c r="F38" s="43"/>
      <c r="G38" s="33"/>
      <c r="H38" s="123"/>
      <c r="I38" s="125"/>
      <c r="J38" s="36"/>
    </row>
    <row r="39" spans="2:10" ht="15.75" thickBot="1" x14ac:dyDescent="0.3">
      <c r="B39" s="44"/>
      <c r="C39" s="45"/>
      <c r="D39" s="45"/>
      <c r="E39" s="45"/>
      <c r="F39" s="46"/>
      <c r="G39" s="46"/>
      <c r="H39" s="46"/>
      <c r="I39" s="46"/>
      <c r="J39" s="47"/>
    </row>
    <row r="40" spans="2:10" ht="15.75" thickTop="1" x14ac:dyDescent="0.25"/>
  </sheetData>
  <sheetProtection algorithmName="SHA-512" hashValue="ilVF05zUqp0PJC0oE/w+iljKJYR1Y6NcQo1N9Y8B5ip1bZfrYl7TbF63e/wW+yRA+33ah2pvhG3fx62KqwNPzw==" saltValue="8acnEF8j5B0eSdL0TVPWuw==" spinCount="100000" sheet="1"/>
  <mergeCells count="32">
    <mergeCell ref="C21:D21"/>
    <mergeCell ref="B23:C24"/>
    <mergeCell ref="D23:E23"/>
    <mergeCell ref="F23:F24"/>
    <mergeCell ref="B25:B26"/>
    <mergeCell ref="H26:H27"/>
    <mergeCell ref="B15:C16"/>
    <mergeCell ref="B19:C19"/>
    <mergeCell ref="F15:F16"/>
    <mergeCell ref="H18:H19"/>
    <mergeCell ref="I18:I19"/>
    <mergeCell ref="B11:J12"/>
    <mergeCell ref="F34:F35"/>
    <mergeCell ref="B17:B18"/>
    <mergeCell ref="D3:E3"/>
    <mergeCell ref="D4:E4"/>
    <mergeCell ref="D6:E6"/>
    <mergeCell ref="D7:E7"/>
    <mergeCell ref="D8:E8"/>
    <mergeCell ref="D5:E5"/>
    <mergeCell ref="D15:E15"/>
    <mergeCell ref="C13:D13"/>
    <mergeCell ref="B36:B37"/>
    <mergeCell ref="H37:H38"/>
    <mergeCell ref="I37:I38"/>
    <mergeCell ref="B38:C38"/>
    <mergeCell ref="C32:F32"/>
    <mergeCell ref="I26:I27"/>
    <mergeCell ref="B27:C27"/>
    <mergeCell ref="B30:J31"/>
    <mergeCell ref="B34:C35"/>
    <mergeCell ref="D34:E34"/>
  </mergeCells>
  <conditionalFormatting sqref="I18:I19">
    <cfRule type="cellIs" dxfId="8" priority="7" stopIfTrue="1" operator="greaterThan">
      <formula>0.9</formula>
    </cfRule>
    <cfRule type="cellIs" dxfId="7" priority="8" stopIfTrue="1" operator="between">
      <formula>0.7</formula>
      <formula>0.9</formula>
    </cfRule>
    <cfRule type="cellIs" dxfId="6" priority="9" stopIfTrue="1" operator="lessThan">
      <formula>0.7</formula>
    </cfRule>
  </conditionalFormatting>
  <conditionalFormatting sqref="I26:I27">
    <cfRule type="cellIs" dxfId="5" priority="4" stopIfTrue="1" operator="greaterThan">
      <formula>0.9</formula>
    </cfRule>
    <cfRule type="cellIs" dxfId="4" priority="5" stopIfTrue="1" operator="between">
      <formula>0.7</formula>
      <formula>0.9</formula>
    </cfRule>
    <cfRule type="cellIs" dxfId="3" priority="6" stopIfTrue="1" operator="lessThan">
      <formula>0.7</formula>
    </cfRule>
  </conditionalFormatting>
  <conditionalFormatting sqref="I37:I38">
    <cfRule type="cellIs" dxfId="2" priority="1" stopIfTrue="1" operator="greaterThan">
      <formula>0.9</formula>
    </cfRule>
    <cfRule type="cellIs" dxfId="1" priority="2" stopIfTrue="1" operator="between">
      <formula>0.7</formula>
      <formula>0.9</formula>
    </cfRule>
    <cfRule type="cellIs" dxfId="0" priority="3" stopIfTrue="1" operator="lessThan">
      <formula>0.7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Define</vt:lpstr>
      <vt:lpstr>Data_collection</vt:lpstr>
      <vt:lpstr>Results</vt:lpstr>
      <vt:lpstr>Attr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Giovanni</cp:lastModifiedBy>
  <dcterms:created xsi:type="dcterms:W3CDTF">2009-11-12T14:06:05Z</dcterms:created>
  <dcterms:modified xsi:type="dcterms:W3CDTF">2020-04-09T08:13:05Z</dcterms:modified>
</cp:coreProperties>
</file>