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ovanni\Desktop\SITO_2020\Documenti\Pubblicabili\"/>
    </mc:Choice>
  </mc:AlternateContent>
  <workbookProtection workbookPassword="8291" lockStructure="1"/>
  <bookViews>
    <workbookView xWindow="360" yWindow="120" windowWidth="11280" windowHeight="622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10" i="1" l="1"/>
  <c r="D10" i="1"/>
  <c r="C11" i="1"/>
  <c r="D11" i="1"/>
  <c r="C12" i="1"/>
  <c r="D12" i="1"/>
  <c r="C13" i="1"/>
  <c r="D13" i="1"/>
  <c r="C14" i="1"/>
  <c r="D14" i="1"/>
  <c r="C15" i="1"/>
  <c r="D15" i="1"/>
  <c r="D9" i="1"/>
  <c r="C9" i="1"/>
  <c r="B10" i="1"/>
  <c r="B13" i="1" s="1"/>
  <c r="B9" i="1"/>
  <c r="B11" i="1"/>
</calcChain>
</file>

<file path=xl/sharedStrings.xml><?xml version="1.0" encoding="utf-8"?>
<sst xmlns="http://schemas.openxmlformats.org/spreadsheetml/2006/main" count="15" uniqueCount="14">
  <si>
    <t>ATTRIBUTE  SIGMA  CALCULATOR</t>
  </si>
  <si>
    <t>Characteristic Under Study:</t>
  </si>
  <si>
    <t>Sigma Shift</t>
  </si>
  <si>
    <t>DPO</t>
  </si>
  <si>
    <t># of Units</t>
  </si>
  <si>
    <t>Opportunity For Defects / Unit</t>
  </si>
  <si>
    <t>Defects</t>
  </si>
  <si>
    <t>DPU</t>
  </si>
  <si>
    <t>DPMO</t>
  </si>
  <si>
    <t>SIGMA (With Shift)</t>
  </si>
  <si>
    <t>N. Difetti (totale)</t>
  </si>
  <si>
    <t>N. pezzi campione (totale)</t>
  </si>
  <si>
    <t>N. pezzi difettosi</t>
  </si>
  <si>
    <t>Sigma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</si>
</sst>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i/>
      <u/>
      <sz val="10"/>
      <name val="Arial"/>
      <family val="2"/>
    </font>
    <font>
      <sz val="11"/>
      <name val="Arial"/>
      <family val="2"/>
    </font>
    <font>
      <sz val="18"/>
      <name val="Arial"/>
      <family val="2"/>
    </font>
    <font>
      <sz val="10"/>
      <color rgb="FFFFFF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0" borderId="2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1" fillId="0" borderId="0" xfId="0" applyFont="1"/>
    <xf numFmtId="0" fontId="0" fillId="0" borderId="1" xfId="0" applyFill="1" applyBorder="1" applyAlignment="1" applyProtection="1">
      <alignment horizontal="center"/>
      <protection locked="0"/>
    </xf>
    <xf numFmtId="0" fontId="3" fillId="2" borderId="0" xfId="0" applyFont="1" applyFill="1"/>
    <xf numFmtId="0" fontId="0" fillId="4" borderId="0" xfId="0" applyFill="1"/>
    <xf numFmtId="0" fontId="1" fillId="4" borderId="0" xfId="0" applyFont="1" applyFill="1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2" fontId="5" fillId="3" borderId="7" xfId="0" applyNumberFormat="1" applyFont="1" applyFill="1" applyBorder="1" applyAlignment="1" applyProtection="1">
      <alignment horizontal="center" vertical="center"/>
      <protection hidden="1"/>
    </xf>
    <xf numFmtId="0" fontId="6" fillId="4" borderId="0" xfId="0" applyFont="1" applyFill="1"/>
    <xf numFmtId="0" fontId="4" fillId="5" borderId="5" xfId="0" applyFont="1" applyFill="1" applyBorder="1" applyAlignment="1" applyProtection="1">
      <alignment horizontal="center" vertical="center"/>
      <protection hidden="1"/>
    </xf>
    <xf numFmtId="0" fontId="4" fillId="5" borderId="6" xfId="0" applyFont="1" applyFill="1" applyBorder="1" applyAlignment="1" applyProtection="1">
      <alignment horizontal="center" vertical="center"/>
      <protection hidden="1"/>
    </xf>
    <xf numFmtId="2" fontId="4" fillId="5" borderId="6" xfId="0" applyNumberFormat="1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Alignment="1" applyProtection="1">
      <alignment vertical="center"/>
      <protection hidden="1"/>
    </xf>
    <xf numFmtId="0" fontId="0" fillId="4" borderId="0" xfId="0" applyFill="1" applyProtection="1">
      <protection hidden="1"/>
    </xf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600" b="1"/>
              <a:t>DPMO (Difetti</a:t>
            </a:r>
            <a:r>
              <a:rPr lang="it-IT" sz="1600" b="1" baseline="0"/>
              <a:t> x Milione di Opportunità)</a:t>
            </a:r>
            <a:endParaRPr lang="it-IT" sz="16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3278718285214347"/>
          <c:y val="0.18300925925925926"/>
          <c:w val="0.83665726159230092"/>
          <c:h val="0.64990740740740738"/>
        </c:manualLayout>
      </c:layout>
      <c:barChart>
        <c:barDir val="bar"/>
        <c:grouping val="clustered"/>
        <c:varyColors val="0"/>
        <c:ser>
          <c:idx val="1"/>
          <c:order val="0"/>
          <c:tx>
            <c:v>PPM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Sheet1!$C$10:$C$15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Sheet1!$D$10:$D$15</c:f>
              <c:numCache>
                <c:formatCode>General</c:formatCode>
                <c:ptCount val="6"/>
                <c:pt idx="0">
                  <c:v>690000</c:v>
                </c:pt>
                <c:pt idx="1">
                  <c:v>308537</c:v>
                </c:pt>
                <c:pt idx="2">
                  <c:v>66807</c:v>
                </c:pt>
                <c:pt idx="3">
                  <c:v>6210</c:v>
                </c:pt>
                <c:pt idx="4">
                  <c:v>233</c:v>
                </c:pt>
                <c:pt idx="5">
                  <c:v>3.4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"/>
        <c:axId val="224303184"/>
        <c:axId val="249704480"/>
      </c:barChart>
      <c:catAx>
        <c:axId val="22430318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sz="1400" b="1">
                    <a:solidFill>
                      <a:sysClr val="windowText" lastClr="000000"/>
                    </a:solidFill>
                  </a:rPr>
                  <a:t>SIGMA</a:t>
                </a:r>
              </a:p>
            </c:rich>
          </c:tx>
          <c:layout>
            <c:manualLayout>
              <c:xMode val="edge"/>
              <c:yMode val="edge"/>
              <c:x val="1.6666666666666666E-2"/>
              <c:y val="0.401516112569262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1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49704480"/>
        <c:crosses val="autoZero"/>
        <c:auto val="1"/>
        <c:lblAlgn val="ctr"/>
        <c:lblOffset val="100"/>
        <c:noMultiLvlLbl val="0"/>
      </c:catAx>
      <c:valAx>
        <c:axId val="249704480"/>
        <c:scaling>
          <c:logBase val="10"/>
          <c:orientation val="minMax"/>
          <c:max val="7000000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sz="1400" b="1">
                    <a:solidFill>
                      <a:sysClr val="windowText" lastClr="000000"/>
                    </a:solidFill>
                  </a:rPr>
                  <a:t>PPM (Parti</a:t>
                </a:r>
                <a:r>
                  <a:rPr lang="it-IT" sz="1400" b="1" baseline="0">
                    <a:solidFill>
                      <a:sysClr val="windowText" lastClr="000000"/>
                    </a:solidFill>
                  </a:rPr>
                  <a:t> Per Milione)</a:t>
                </a:r>
                <a:endParaRPr lang="it-IT" sz="14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35306014873140851"/>
              <c:y val="0.856064814814814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crossAx val="224303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13</xdr:row>
      <xdr:rowOff>80962</xdr:rowOff>
    </xdr:from>
    <xdr:to>
      <xdr:col>3</xdr:col>
      <xdr:colOff>1209675</xdr:colOff>
      <xdr:row>30</xdr:row>
      <xdr:rowOff>71437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selection activeCell="E1" sqref="E1:H65536"/>
    </sheetView>
  </sheetViews>
  <sheetFormatPr defaultRowHeight="12.75" x14ac:dyDescent="0.2"/>
  <cols>
    <col min="1" max="1" width="26.5703125" customWidth="1"/>
    <col min="2" max="2" width="22.42578125" customWidth="1"/>
    <col min="3" max="3" width="4" customWidth="1"/>
    <col min="4" max="4" width="23.5703125" customWidth="1"/>
    <col min="6" max="6" width="6.7109375" hidden="1" customWidth="1"/>
    <col min="7" max="7" width="7.85546875" hidden="1" customWidth="1"/>
    <col min="8" max="8" width="6" customWidth="1"/>
  </cols>
  <sheetData>
    <row r="1" spans="1:8" ht="15.75" x14ac:dyDescent="0.25">
      <c r="A1" s="2" t="s">
        <v>0</v>
      </c>
      <c r="B1" s="1"/>
      <c r="C1" s="1"/>
      <c r="D1" s="1"/>
    </row>
    <row r="2" spans="1:8" ht="13.5" thickBot="1" x14ac:dyDescent="0.25">
      <c r="A2" s="1"/>
      <c r="B2" s="1"/>
      <c r="C2" s="1"/>
      <c r="D2" s="1"/>
      <c r="H2" s="6"/>
    </row>
    <row r="3" spans="1:8" ht="13.5" thickBot="1" x14ac:dyDescent="0.25">
      <c r="A3" s="1" t="s">
        <v>1</v>
      </c>
      <c r="B3" s="7"/>
      <c r="C3" s="1"/>
      <c r="D3" s="1"/>
      <c r="H3" s="6"/>
    </row>
    <row r="4" spans="1:8" ht="13.5" thickBot="1" x14ac:dyDescent="0.25">
      <c r="A4" s="1"/>
      <c r="B4" s="1"/>
      <c r="C4" s="1"/>
      <c r="D4" s="1"/>
      <c r="H4" s="6"/>
    </row>
    <row r="5" spans="1:8" x14ac:dyDescent="0.2">
      <c r="A5" s="1" t="s">
        <v>4</v>
      </c>
      <c r="B5" s="3">
        <v>100</v>
      </c>
      <c r="C5" s="1"/>
      <c r="D5" s="8" t="s">
        <v>11</v>
      </c>
      <c r="H5" s="6"/>
    </row>
    <row r="6" spans="1:8" x14ac:dyDescent="0.2">
      <c r="A6" s="1" t="s">
        <v>5</v>
      </c>
      <c r="B6" s="4">
        <v>1</v>
      </c>
      <c r="C6" s="1"/>
      <c r="D6" s="8" t="s">
        <v>12</v>
      </c>
      <c r="F6" s="6"/>
    </row>
    <row r="7" spans="1:8" ht="13.5" thickBot="1" x14ac:dyDescent="0.25">
      <c r="A7" s="1" t="s">
        <v>6</v>
      </c>
      <c r="B7" s="5">
        <v>1</v>
      </c>
      <c r="C7" s="1"/>
      <c r="D7" s="8" t="s">
        <v>10</v>
      </c>
    </row>
    <row r="8" spans="1:8" ht="13.5" thickBot="1" x14ac:dyDescent="0.25">
      <c r="A8" s="1"/>
      <c r="B8" s="1"/>
      <c r="C8" s="1"/>
      <c r="D8" s="1"/>
    </row>
    <row r="9" spans="1:8" s="12" customFormat="1" ht="15.95" customHeight="1" x14ac:dyDescent="0.2">
      <c r="A9" s="11" t="s">
        <v>7</v>
      </c>
      <c r="B9" s="15">
        <f>+B7/+B5</f>
        <v>0.01</v>
      </c>
      <c r="C9" s="18" t="str">
        <f>F9</f>
        <v>Sigma</v>
      </c>
      <c r="D9" s="18" t="str">
        <f>G9</f>
        <v>DPMO</v>
      </c>
      <c r="F9" s="12" t="s">
        <v>13</v>
      </c>
      <c r="G9" s="12" t="s">
        <v>8</v>
      </c>
    </row>
    <row r="10" spans="1:8" s="12" customFormat="1" ht="15.95" customHeight="1" x14ac:dyDescent="0.2">
      <c r="A10" s="11" t="s">
        <v>3</v>
      </c>
      <c r="B10" s="16">
        <f>+B7/+(B5*B6)</f>
        <v>0.01</v>
      </c>
      <c r="C10" s="18">
        <f t="shared" ref="C10:C15" si="0">F10</f>
        <v>1</v>
      </c>
      <c r="D10" s="18">
        <f t="shared" ref="D10:D15" si="1">G10</f>
        <v>690000</v>
      </c>
      <c r="F10" s="12">
        <v>1</v>
      </c>
      <c r="G10" s="12">
        <v>690000</v>
      </c>
    </row>
    <row r="11" spans="1:8" s="12" customFormat="1" ht="15.95" customHeight="1" x14ac:dyDescent="0.2">
      <c r="A11" s="11" t="s">
        <v>8</v>
      </c>
      <c r="B11" s="17">
        <f>+(+B7/+(+B6*B5))*1000000</f>
        <v>10000</v>
      </c>
      <c r="C11" s="18">
        <f t="shared" si="0"/>
        <v>2</v>
      </c>
      <c r="D11" s="18">
        <f t="shared" si="1"/>
        <v>308537</v>
      </c>
      <c r="F11" s="12">
        <v>2</v>
      </c>
      <c r="G11" s="12">
        <v>308537</v>
      </c>
    </row>
    <row r="12" spans="1:8" s="12" customFormat="1" ht="15.95" customHeight="1" x14ac:dyDescent="0.2">
      <c r="A12" s="11" t="s">
        <v>2</v>
      </c>
      <c r="B12" s="16">
        <v>1.5</v>
      </c>
      <c r="C12" s="18">
        <f t="shared" si="0"/>
        <v>3</v>
      </c>
      <c r="D12" s="18">
        <f t="shared" si="1"/>
        <v>66807</v>
      </c>
      <c r="F12" s="12">
        <v>3</v>
      </c>
      <c r="G12" s="12">
        <v>66807</v>
      </c>
    </row>
    <row r="13" spans="1:8" s="12" customFormat="1" ht="29.25" customHeight="1" thickBot="1" x14ac:dyDescent="0.25">
      <c r="A13" s="11" t="s">
        <v>9</v>
      </c>
      <c r="B13" s="13">
        <f>IF(B7=0,6,IF(B10&gt;=0.99,0,SQRT(LN(1/(B10)^2))-((2.515517+0.802853*(SQRT(LN(1/(B10)^2)))+0.010328*(SQRT(LN(1/(B10)^2)))^2))/((1+1.432788*(SQRT(LN(1/(B10)^2)))+0.189269*(SQRT(LN(1/(B10)^2)))^2+0.001308*(SQRT(LN(1/(B10)^2)))^3))+B12))</f>
        <v>3.8267853325589662</v>
      </c>
      <c r="C13" s="18">
        <f t="shared" si="0"/>
        <v>4</v>
      </c>
      <c r="D13" s="18">
        <f t="shared" si="1"/>
        <v>6210</v>
      </c>
      <c r="F13" s="12">
        <v>4</v>
      </c>
      <c r="G13" s="12">
        <v>6210</v>
      </c>
    </row>
    <row r="14" spans="1:8" x14ac:dyDescent="0.2">
      <c r="A14" s="1"/>
      <c r="B14" s="1"/>
      <c r="C14" s="18">
        <f t="shared" si="0"/>
        <v>5</v>
      </c>
      <c r="D14" s="18">
        <f t="shared" si="1"/>
        <v>233</v>
      </c>
      <c r="F14">
        <v>5</v>
      </c>
      <c r="G14">
        <v>233</v>
      </c>
    </row>
    <row r="15" spans="1:8" x14ac:dyDescent="0.2">
      <c r="A15" s="9"/>
      <c r="B15" s="9"/>
      <c r="C15" s="18">
        <f t="shared" si="0"/>
        <v>6</v>
      </c>
      <c r="D15" s="18">
        <f t="shared" si="1"/>
        <v>3.4</v>
      </c>
      <c r="F15" s="14">
        <v>6</v>
      </c>
      <c r="G15" s="14">
        <v>3.4</v>
      </c>
    </row>
    <row r="16" spans="1:8" x14ac:dyDescent="0.2">
      <c r="A16" s="9"/>
      <c r="B16" s="9"/>
      <c r="C16" s="19"/>
      <c r="D16" s="19"/>
    </row>
    <row r="17" spans="1:4" x14ac:dyDescent="0.2">
      <c r="A17" s="10"/>
      <c r="B17" s="9"/>
      <c r="C17" s="19"/>
      <c r="D17" s="19"/>
    </row>
    <row r="18" spans="1:4" x14ac:dyDescent="0.2">
      <c r="A18" s="9"/>
      <c r="B18" s="9"/>
      <c r="C18" s="19"/>
      <c r="D18" s="19"/>
    </row>
    <row r="19" spans="1:4" x14ac:dyDescent="0.2">
      <c r="A19" s="9"/>
      <c r="B19" s="9"/>
      <c r="C19" s="19"/>
      <c r="D19" s="19"/>
    </row>
    <row r="20" spans="1:4" x14ac:dyDescent="0.2">
      <c r="A20" s="9"/>
      <c r="B20" s="9"/>
      <c r="C20" s="19"/>
      <c r="D20" s="19"/>
    </row>
    <row r="21" spans="1:4" x14ac:dyDescent="0.2">
      <c r="A21" s="9"/>
      <c r="B21" s="9"/>
      <c r="C21" s="9"/>
      <c r="D21" s="9"/>
    </row>
    <row r="22" spans="1:4" x14ac:dyDescent="0.2">
      <c r="A22" s="9"/>
      <c r="B22" s="9"/>
      <c r="C22" s="9"/>
      <c r="D22" s="9"/>
    </row>
    <row r="23" spans="1:4" x14ac:dyDescent="0.2">
      <c r="A23" s="9"/>
      <c r="B23" s="9"/>
      <c r="C23" s="9"/>
      <c r="D23" s="9"/>
    </row>
    <row r="24" spans="1:4" x14ac:dyDescent="0.2">
      <c r="A24" s="9"/>
      <c r="B24" s="9"/>
      <c r="C24" s="9"/>
      <c r="D24" s="9"/>
    </row>
    <row r="25" spans="1:4" x14ac:dyDescent="0.2">
      <c r="A25" s="9"/>
      <c r="B25" s="9"/>
      <c r="C25" s="9"/>
      <c r="D25" s="9"/>
    </row>
    <row r="26" spans="1:4" x14ac:dyDescent="0.2">
      <c r="A26" s="9"/>
      <c r="B26" s="9"/>
      <c r="C26" s="9"/>
      <c r="D26" s="9"/>
    </row>
    <row r="27" spans="1:4" x14ac:dyDescent="0.2">
      <c r="A27" s="9"/>
      <c r="B27" s="9"/>
      <c r="C27" s="9"/>
      <c r="D27" s="9"/>
    </row>
    <row r="28" spans="1:4" x14ac:dyDescent="0.2">
      <c r="A28" s="9"/>
      <c r="B28" s="9"/>
      <c r="C28" s="9"/>
      <c r="D28" s="9"/>
    </row>
    <row r="29" spans="1:4" x14ac:dyDescent="0.2">
      <c r="A29" s="9"/>
      <c r="B29" s="9"/>
      <c r="C29" s="9"/>
      <c r="D29" s="9"/>
    </row>
    <row r="30" spans="1:4" x14ac:dyDescent="0.2">
      <c r="A30" s="9"/>
      <c r="B30" s="9"/>
      <c r="C30" s="9"/>
      <c r="D30" s="9"/>
    </row>
    <row r="31" spans="1:4" x14ac:dyDescent="0.2">
      <c r="A31" s="9"/>
      <c r="B31" s="9"/>
      <c r="C31" s="9"/>
      <c r="D31" s="9"/>
    </row>
  </sheetData>
  <sheetProtection algorithmName="SHA-512" hashValue="NiRw12eh5kPZAz7DZAR3L9MgSazcPbj1guBruBAoI69RldNFFdDBDMRa0d4/aAXYEu78/RStousiI0FbSmZa2A==" saltValue="d3nzRbf0Ahjr1evr/Ze4OA==" spinCount="100000" sheet="1" objects="1" scenarios="1"/>
  <conditionalFormatting sqref="B13">
    <cfRule type="colorScale" priority="1">
      <colorScale>
        <cfvo type="min"/>
        <cfvo type="num" val="4"/>
        <cfvo type="num" val="5.5"/>
        <color rgb="FFFF0000"/>
        <color rgb="FFFFEB84"/>
        <color rgb="FF63BE7B"/>
      </colorScale>
    </cfRule>
  </conditionalFormatting>
  <dataValidations count="1">
    <dataValidation type="whole" operator="greaterThanOrEqual" allowBlank="1" showInputMessage="1" showErrorMessage="1" error="Attenzione: il numero di difetti deve essere &gt;= N.pezzi difettosi" sqref="B7">
      <formula1>B6</formula1>
    </dataValidation>
  </dataValidation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GE Motors &amp; Industrial Systems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SIX_SIGMA/SIGMACalculator</dc:title>
  <dc:creator>Giovanni</dc:creator>
  <cp:lastModifiedBy>Giovanni</cp:lastModifiedBy>
  <dcterms:created xsi:type="dcterms:W3CDTF">1998-02-22T17:15:14Z</dcterms:created>
  <dcterms:modified xsi:type="dcterms:W3CDTF">2020-04-09T11:25:49Z</dcterms:modified>
</cp:coreProperties>
</file>